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0" yWindow="0" windowWidth="21840" windowHeight="11235"/>
  </bookViews>
  <sheets>
    <sheet name="Sheet1" sheetId="1" r:id="rId1"/>
  </sheets>
  <calcPr calcId="144525"/>
</workbook>
</file>

<file path=xl/calcChain.xml><?xml version="1.0" encoding="utf-8"?>
<calcChain xmlns="http://schemas.openxmlformats.org/spreadsheetml/2006/main">
  <c r="I97" i="1" l="1"/>
  <c r="E97" i="1"/>
  <c r="I96" i="1"/>
  <c r="E96" i="1"/>
  <c r="I95" i="1"/>
  <c r="E95" i="1"/>
  <c r="F90" i="1"/>
  <c r="I89" i="1"/>
  <c r="F89" i="1"/>
  <c r="I88" i="1"/>
  <c r="F88" i="1"/>
  <c r="F86" i="1"/>
  <c r="I85" i="1"/>
  <c r="I84" i="1"/>
  <c r="F84" i="1"/>
  <c r="I83" i="1"/>
  <c r="F83" i="1"/>
  <c r="I82" i="1"/>
  <c r="F82" i="1"/>
  <c r="L75" i="1"/>
  <c r="K75" i="1"/>
  <c r="J75" i="1"/>
  <c r="I75" i="1"/>
  <c r="H75" i="1"/>
  <c r="G75" i="1"/>
  <c r="F75" i="1"/>
  <c r="E75" i="1"/>
  <c r="H74" i="1"/>
  <c r="G74" i="1"/>
  <c r="F74" i="1"/>
  <c r="E74" i="1"/>
  <c r="H50" i="1"/>
  <c r="G50" i="1"/>
  <c r="F50" i="1"/>
  <c r="E50" i="1"/>
  <c r="H49" i="1"/>
  <c r="G49" i="1"/>
  <c r="F49" i="1"/>
  <c r="E49" i="1"/>
  <c r="H46" i="1"/>
  <c r="G46" i="1"/>
  <c r="F46" i="1"/>
  <c r="E46" i="1"/>
  <c r="H33" i="1"/>
  <c r="G33" i="1"/>
  <c r="F33" i="1"/>
  <c r="E33" i="1"/>
  <c r="H32" i="1"/>
  <c r="G32" i="1"/>
  <c r="F32" i="1"/>
  <c r="E32" i="1"/>
  <c r="H29" i="1"/>
  <c r="G29" i="1"/>
  <c r="F29" i="1"/>
  <c r="E29" i="1"/>
  <c r="H19" i="1"/>
  <c r="G19" i="1"/>
  <c r="F19" i="1"/>
  <c r="E19" i="1"/>
</calcChain>
</file>

<file path=xl/sharedStrings.xml><?xml version="1.0" encoding="utf-8"?>
<sst xmlns="http://schemas.openxmlformats.org/spreadsheetml/2006/main" count="273" uniqueCount="165">
  <si>
    <r>
      <rPr>
        <b/>
        <sz val="16"/>
        <color indexed="8"/>
        <rFont val="宋体"/>
        <family val="3"/>
        <charset val="134"/>
      </rPr>
      <t>2019级面向社会人员电子商务</t>
    </r>
    <r>
      <rPr>
        <b/>
        <sz val="16"/>
        <color indexed="8"/>
        <rFont val="宋体"/>
        <family val="3"/>
        <charset val="134"/>
      </rPr>
      <t>专业教学进程表</t>
    </r>
  </si>
  <si>
    <t>附表一</t>
  </si>
  <si>
    <t>课程   类别</t>
  </si>
  <si>
    <t>序号</t>
  </si>
  <si>
    <t>学分</t>
  </si>
  <si>
    <t>课   时   数</t>
  </si>
  <si>
    <t>理论实训教学周课时</t>
  </si>
  <si>
    <t>考试考核</t>
  </si>
  <si>
    <t>备注</t>
  </si>
  <si>
    <t>总  计</t>
  </si>
  <si>
    <t>其    中</t>
  </si>
  <si>
    <t>第一学年</t>
  </si>
  <si>
    <t>第二学年</t>
  </si>
  <si>
    <t>第三学年</t>
  </si>
  <si>
    <t>考  试</t>
  </si>
  <si>
    <t>考   查</t>
  </si>
  <si>
    <t>理论</t>
  </si>
  <si>
    <t>实践</t>
  </si>
  <si>
    <t>第一学期</t>
  </si>
  <si>
    <t>第二学期</t>
  </si>
  <si>
    <t>第三学期</t>
  </si>
  <si>
    <t>第四学期</t>
  </si>
  <si>
    <t>第五学期</t>
  </si>
  <si>
    <t>第六学期</t>
  </si>
  <si>
    <t>16周</t>
  </si>
  <si>
    <t>18周</t>
  </si>
  <si>
    <t>职业思想道德</t>
  </si>
  <si>
    <t>必修课</t>
  </si>
  <si>
    <t>1-1</t>
  </si>
  <si>
    <t>思想道德修养与法律基础</t>
  </si>
  <si>
    <t>√</t>
  </si>
  <si>
    <t>1-2</t>
  </si>
  <si>
    <t>职业生涯规划</t>
  </si>
  <si>
    <t>1-3</t>
  </si>
  <si>
    <t>形势与政策</t>
  </si>
  <si>
    <t>1-4</t>
  </si>
  <si>
    <t>毛泽东思想和中国特色社会主义理论体系概论</t>
  </si>
  <si>
    <t>1-5</t>
  </si>
  <si>
    <t>军事理论</t>
  </si>
  <si>
    <t>1-6</t>
  </si>
  <si>
    <t>心理健康教育</t>
  </si>
  <si>
    <t>在线课程</t>
  </si>
  <si>
    <t>1-7</t>
  </si>
  <si>
    <t>就业指导</t>
  </si>
  <si>
    <t>1-8</t>
  </si>
  <si>
    <t>财贸素养教育</t>
  </si>
  <si>
    <t>实践教学</t>
  </si>
  <si>
    <t>1-9</t>
  </si>
  <si>
    <t>职业基本素养</t>
  </si>
  <si>
    <t>1-10</t>
  </si>
  <si>
    <t>大学生美育教育</t>
  </si>
  <si>
    <t>1-11</t>
  </si>
  <si>
    <t>创新创业基础</t>
  </si>
  <si>
    <t>1-12</t>
  </si>
  <si>
    <t>社会责任</t>
  </si>
  <si>
    <t>合计</t>
  </si>
  <si>
    <t>合     计</t>
  </si>
  <si>
    <t>职业基础知识与能力</t>
  </si>
  <si>
    <t>2-1</t>
  </si>
  <si>
    <t>体育与健康</t>
  </si>
  <si>
    <t>2-2</t>
  </si>
  <si>
    <t>基础会计</t>
  </si>
  <si>
    <t>2-3</t>
  </si>
  <si>
    <t>电子商务概论</t>
  </si>
  <si>
    <t>2-4</t>
  </si>
  <si>
    <t>计算机应用基础</t>
  </si>
  <si>
    <t>2-5</t>
  </si>
  <si>
    <t>市场营销</t>
  </si>
  <si>
    <t>2-6</t>
  </si>
  <si>
    <t>公共关系</t>
  </si>
  <si>
    <t>2-7</t>
  </si>
  <si>
    <t>国际商法</t>
  </si>
  <si>
    <t>2-8</t>
  </si>
  <si>
    <t>商务礼仪</t>
  </si>
  <si>
    <t>2-9</t>
  </si>
  <si>
    <t>经济学基础</t>
  </si>
  <si>
    <t>小    计</t>
  </si>
  <si>
    <t>限选课</t>
  </si>
  <si>
    <r>
      <rPr>
        <sz val="10"/>
        <rFont val="宋体"/>
        <family val="3"/>
        <charset val="134"/>
      </rPr>
      <t>2-</t>
    </r>
    <r>
      <rPr>
        <sz val="10"/>
        <rFont val="宋体"/>
        <family val="3"/>
        <charset val="134"/>
      </rPr>
      <t>9</t>
    </r>
  </si>
  <si>
    <t>网络广告实务</t>
  </si>
  <si>
    <t>二选一</t>
  </si>
  <si>
    <r>
      <rPr>
        <sz val="10"/>
        <rFont val="宋体"/>
        <family val="3"/>
        <charset val="134"/>
      </rPr>
      <t>2-1</t>
    </r>
    <r>
      <rPr>
        <sz val="10"/>
        <rFont val="宋体"/>
        <family val="3"/>
        <charset val="134"/>
      </rPr>
      <t>0</t>
    </r>
  </si>
  <si>
    <t>商品摄影技术</t>
  </si>
  <si>
    <t>合 计</t>
  </si>
  <si>
    <t xml:space="preserve">职业知识与能力 </t>
  </si>
  <si>
    <t>3-1</t>
  </si>
  <si>
    <t>电子商务客服</t>
  </si>
  <si>
    <t>3-2</t>
  </si>
  <si>
    <t>网络营销</t>
  </si>
  <si>
    <t>3-3</t>
  </si>
  <si>
    <t>电子商务物流</t>
  </si>
  <si>
    <t>3-4</t>
  </si>
  <si>
    <t>网店初级美工</t>
  </si>
  <si>
    <t>3-5</t>
  </si>
  <si>
    <t>数据库应用</t>
  </si>
  <si>
    <t>3-6</t>
  </si>
  <si>
    <t>网络信息编辑</t>
  </si>
  <si>
    <t>3-7</t>
  </si>
  <si>
    <t>商务网页设计</t>
  </si>
  <si>
    <t>3-8</t>
  </si>
  <si>
    <t>移动商务</t>
  </si>
  <si>
    <t>3-9</t>
  </si>
  <si>
    <t>电子商务安全与支付</t>
  </si>
  <si>
    <t>3-10</t>
  </si>
  <si>
    <t>国际贸易实务</t>
  </si>
  <si>
    <t>3-11</t>
  </si>
  <si>
    <t>网店高级美工</t>
  </si>
  <si>
    <t>3-12</t>
  </si>
  <si>
    <t>网店运营与推广</t>
  </si>
  <si>
    <r>
      <rPr>
        <sz val="10"/>
        <rFont val="宋体"/>
        <family val="3"/>
        <charset val="134"/>
      </rPr>
      <t>3-1</t>
    </r>
    <r>
      <rPr>
        <sz val="10"/>
        <rFont val="宋体"/>
        <family val="3"/>
        <charset val="134"/>
      </rPr>
      <t>3</t>
    </r>
  </si>
  <si>
    <t>电商文案创作</t>
  </si>
  <si>
    <r>
      <rPr>
        <sz val="10"/>
        <rFont val="宋体"/>
        <family val="3"/>
        <charset val="134"/>
      </rPr>
      <t>3-1</t>
    </r>
    <r>
      <rPr>
        <sz val="10"/>
        <rFont val="宋体"/>
        <family val="3"/>
        <charset val="134"/>
      </rPr>
      <t>4</t>
    </r>
  </si>
  <si>
    <t>商务客户端设计</t>
  </si>
  <si>
    <t>合      计</t>
  </si>
  <si>
    <t>附表一(续)</t>
  </si>
  <si>
    <t>综合技能</t>
  </si>
  <si>
    <t>选修课</t>
  </si>
  <si>
    <r>
      <rPr>
        <sz val="10"/>
        <color indexed="8"/>
        <rFont val="宋体"/>
        <family val="3"/>
        <charset val="134"/>
      </rPr>
      <t>4-</t>
    </r>
    <r>
      <rPr>
        <sz val="10"/>
        <color indexed="8"/>
        <rFont val="宋体"/>
        <family val="3"/>
        <charset val="134"/>
      </rPr>
      <t>1</t>
    </r>
  </si>
  <si>
    <t>成功学</t>
  </si>
  <si>
    <t>线上课程；第3、4学期分别任选1门课，每门课2学分，共计计4学分</t>
  </si>
  <si>
    <r>
      <rPr>
        <sz val="10"/>
        <color indexed="8"/>
        <rFont val="宋体"/>
        <family val="3"/>
        <charset val="134"/>
      </rPr>
      <t>4-</t>
    </r>
    <r>
      <rPr>
        <sz val="10"/>
        <color indexed="8"/>
        <rFont val="宋体"/>
        <family val="3"/>
        <charset val="134"/>
      </rPr>
      <t>2</t>
    </r>
  </si>
  <si>
    <t>大学生团体心理训练</t>
  </si>
  <si>
    <r>
      <rPr>
        <sz val="10"/>
        <color indexed="8"/>
        <rFont val="宋体"/>
        <family val="3"/>
        <charset val="134"/>
      </rPr>
      <t>4-</t>
    </r>
    <r>
      <rPr>
        <sz val="10"/>
        <color indexed="8"/>
        <rFont val="宋体"/>
        <family val="3"/>
        <charset val="134"/>
      </rPr>
      <t>3</t>
    </r>
  </si>
  <si>
    <t>大学生意外伤害与急救</t>
  </si>
  <si>
    <r>
      <rPr>
        <sz val="10"/>
        <color indexed="8"/>
        <rFont val="宋体"/>
        <family val="3"/>
        <charset val="134"/>
      </rPr>
      <t>4-</t>
    </r>
    <r>
      <rPr>
        <sz val="10"/>
        <color indexed="8"/>
        <rFont val="宋体"/>
        <family val="3"/>
        <charset val="134"/>
      </rPr>
      <t>4</t>
    </r>
  </si>
  <si>
    <t>国学今用</t>
  </si>
  <si>
    <r>
      <rPr>
        <sz val="10"/>
        <color indexed="8"/>
        <rFont val="宋体"/>
        <family val="3"/>
        <charset val="134"/>
      </rPr>
      <t>4-</t>
    </r>
    <r>
      <rPr>
        <sz val="10"/>
        <color indexed="8"/>
        <rFont val="宋体"/>
        <family val="3"/>
        <charset val="134"/>
      </rPr>
      <t>5</t>
    </r>
  </si>
  <si>
    <t>徽商与徽文化</t>
  </si>
  <si>
    <r>
      <rPr>
        <sz val="10"/>
        <color indexed="8"/>
        <rFont val="宋体"/>
        <family val="3"/>
        <charset val="134"/>
      </rPr>
      <t>4-</t>
    </r>
    <r>
      <rPr>
        <sz val="10"/>
        <color indexed="8"/>
        <rFont val="宋体"/>
        <family val="3"/>
        <charset val="134"/>
      </rPr>
      <t>6</t>
    </r>
  </si>
  <si>
    <r>
      <rPr>
        <sz val="10"/>
        <color indexed="8"/>
        <rFont val="宋体"/>
        <family val="3"/>
        <charset val="134"/>
      </rPr>
      <t>4-</t>
    </r>
    <r>
      <rPr>
        <sz val="10"/>
        <color indexed="8"/>
        <rFont val="宋体"/>
        <family val="3"/>
        <charset val="134"/>
      </rPr>
      <t>7</t>
    </r>
  </si>
  <si>
    <t>摄影</t>
  </si>
  <si>
    <r>
      <rPr>
        <sz val="10"/>
        <color indexed="8"/>
        <rFont val="宋体"/>
        <family val="3"/>
        <charset val="134"/>
      </rPr>
      <t>4-</t>
    </r>
    <r>
      <rPr>
        <sz val="10"/>
        <color indexed="8"/>
        <rFont val="宋体"/>
        <family val="3"/>
        <charset val="134"/>
      </rPr>
      <t>8</t>
    </r>
  </si>
  <si>
    <t>围棋文化与原理</t>
  </si>
  <si>
    <r>
      <rPr>
        <sz val="10"/>
        <color indexed="8"/>
        <rFont val="宋体"/>
        <family val="3"/>
        <charset val="134"/>
      </rPr>
      <t>4-</t>
    </r>
    <r>
      <rPr>
        <sz val="10"/>
        <color indexed="8"/>
        <rFont val="宋体"/>
        <family val="3"/>
        <charset val="134"/>
      </rPr>
      <t>9</t>
    </r>
  </si>
  <si>
    <t>心理学与生活</t>
  </si>
  <si>
    <r>
      <rPr>
        <sz val="10"/>
        <color indexed="8"/>
        <rFont val="宋体"/>
        <family val="3"/>
        <charset val="134"/>
      </rPr>
      <t>4-</t>
    </r>
    <r>
      <rPr>
        <sz val="10"/>
        <color indexed="8"/>
        <rFont val="宋体"/>
        <family val="3"/>
        <charset val="134"/>
      </rPr>
      <t>10</t>
    </r>
  </si>
  <si>
    <t>艺术欣赏</t>
  </si>
  <si>
    <r>
      <rPr>
        <sz val="10"/>
        <color indexed="8"/>
        <rFont val="宋体"/>
        <family val="3"/>
        <charset val="134"/>
      </rPr>
      <t>4-</t>
    </r>
    <r>
      <rPr>
        <sz val="10"/>
        <color indexed="8"/>
        <rFont val="宋体"/>
        <family val="3"/>
        <charset val="134"/>
      </rPr>
      <t>11</t>
    </r>
  </si>
  <si>
    <t>音乐</t>
  </si>
  <si>
    <r>
      <rPr>
        <sz val="10"/>
        <color indexed="8"/>
        <rFont val="宋体"/>
        <family val="3"/>
        <charset val="134"/>
      </rPr>
      <t>4-</t>
    </r>
    <r>
      <rPr>
        <sz val="10"/>
        <color indexed="8"/>
        <rFont val="宋体"/>
        <family val="3"/>
        <charset val="134"/>
      </rPr>
      <t>12</t>
    </r>
  </si>
  <si>
    <t>营销与策划</t>
  </si>
  <si>
    <r>
      <rPr>
        <sz val="10"/>
        <color indexed="8"/>
        <rFont val="宋体"/>
        <family val="3"/>
        <charset val="134"/>
      </rPr>
      <t>4-</t>
    </r>
    <r>
      <rPr>
        <sz val="10"/>
        <color indexed="8"/>
        <rFont val="宋体"/>
        <family val="3"/>
        <charset val="134"/>
      </rPr>
      <t>13</t>
    </r>
  </si>
  <si>
    <t>营养与保健学</t>
  </si>
  <si>
    <r>
      <rPr>
        <sz val="10"/>
        <color indexed="8"/>
        <rFont val="宋体"/>
        <family val="3"/>
        <charset val="134"/>
      </rPr>
      <t>小</t>
    </r>
    <r>
      <rPr>
        <sz val="10"/>
        <color indexed="8"/>
        <rFont val="Times New Roman"/>
        <family val="1"/>
      </rPr>
      <t xml:space="preserve">      </t>
    </r>
    <r>
      <rPr>
        <sz val="10"/>
        <color indexed="8"/>
        <rFont val="宋体"/>
        <family val="3"/>
        <charset val="134"/>
      </rPr>
      <t>计</t>
    </r>
  </si>
  <si>
    <t>5-1</t>
  </si>
  <si>
    <t>企业跟岗实训</t>
  </si>
  <si>
    <t>5-2</t>
  </si>
  <si>
    <t>顶岗实习</t>
  </si>
  <si>
    <t>8周</t>
  </si>
  <si>
    <t>5-3</t>
  </si>
  <si>
    <t>毕业实习报告</t>
  </si>
  <si>
    <t>总计</t>
  </si>
  <si>
    <t>附表二</t>
  </si>
  <si>
    <t>面向社会人员电子商务专业各教学环节总课时分配表</t>
  </si>
  <si>
    <t>项目</t>
  </si>
  <si>
    <t>课时数</t>
  </si>
  <si>
    <t>百分比</t>
  </si>
  <si>
    <t>　</t>
  </si>
  <si>
    <t>职业知识与能力</t>
  </si>
  <si>
    <t>附表三</t>
  </si>
  <si>
    <r>
      <rPr>
        <b/>
        <sz val="12"/>
        <color indexed="8"/>
        <rFont val="宋体"/>
        <family val="3"/>
        <charset val="134"/>
      </rPr>
      <t>面向社会人员电子商务</t>
    </r>
    <r>
      <rPr>
        <b/>
        <sz val="12"/>
        <color indexed="8"/>
        <rFont val="宋体"/>
        <family val="3"/>
        <charset val="134"/>
      </rPr>
      <t>专业理论课与实训课课时分配表</t>
    </r>
  </si>
  <si>
    <t>总课时数</t>
  </si>
  <si>
    <t>理论课时</t>
  </si>
  <si>
    <t>实训课时</t>
  </si>
  <si>
    <t>18周</t>
    <phoneticPr fontId="1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</si>
</sst>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_);[Red]\(0\)"/>
    <numFmt numFmtId="177" formatCode="0;[Red]0"/>
  </numFmts>
  <fonts count="18">
    <font>
      <sz val="11"/>
      <color theme="1"/>
      <name val="等线"/>
      <charset val="134"/>
    </font>
    <font>
      <sz val="10"/>
      <name val="宋体"/>
      <family val="3"/>
      <charset val="134"/>
    </font>
    <font>
      <b/>
      <sz val="16"/>
      <color indexed="8"/>
      <name val="宋体"/>
      <family val="3"/>
      <charset val="134"/>
    </font>
    <font>
      <sz val="16"/>
      <color indexed="8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color indexed="8"/>
      <name val="宋体"/>
      <family val="3"/>
      <charset val="134"/>
    </font>
    <font>
      <sz val="5"/>
      <name val="宋体"/>
      <family val="3"/>
      <charset val="134"/>
    </font>
    <font>
      <sz val="10"/>
      <color indexed="8"/>
      <name val="宋体"/>
      <family val="3"/>
      <charset val="134"/>
    </font>
    <font>
      <sz val="8"/>
      <color indexed="8"/>
      <name val="宋体"/>
      <family val="3"/>
      <charset val="134"/>
    </font>
    <font>
      <sz val="10"/>
      <name val="Times New Roman"/>
      <family val="1"/>
    </font>
    <font>
      <sz val="12"/>
      <color indexed="8"/>
      <name val="宋体"/>
      <family val="3"/>
      <charset val="134"/>
    </font>
    <font>
      <b/>
      <sz val="12"/>
      <color indexed="8"/>
      <name val="宋体"/>
      <family val="3"/>
      <charset val="134"/>
    </font>
    <font>
      <b/>
      <sz val="12"/>
      <name val="宋体"/>
      <family val="3"/>
      <charset val="134"/>
    </font>
    <font>
      <sz val="9"/>
      <name val="宋体"/>
      <family val="3"/>
      <charset val="134"/>
    </font>
    <font>
      <sz val="11"/>
      <color indexed="8"/>
      <name val="等线"/>
      <charset val="134"/>
    </font>
    <font>
      <sz val="10"/>
      <color indexed="8"/>
      <name val="Times New Roman"/>
      <family val="1"/>
    </font>
    <font>
      <sz val="9"/>
      <name val="等线"/>
      <charset val="134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</borders>
  <cellStyleXfs count="2">
    <xf numFmtId="0" fontId="0" fillId="0" borderId="0">
      <alignment vertical="center"/>
    </xf>
    <xf numFmtId="0" fontId="14" fillId="0" borderId="0">
      <alignment vertical="center"/>
    </xf>
  </cellStyleXfs>
  <cellXfs count="117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49" fontId="0" fillId="0" borderId="0" xfId="0" applyNumberFormat="1" applyAlignment="1">
      <alignment horizontal="center" vertical="center" wrapText="1"/>
    </xf>
    <xf numFmtId="0" fontId="0" fillId="0" borderId="0" xfId="0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left" vertical="center" wrapText="1"/>
    </xf>
    <xf numFmtId="177" fontId="1" fillId="0" borderId="1" xfId="0" applyNumberFormat="1" applyFont="1" applyFill="1" applyBorder="1" applyAlignment="1">
      <alignment horizontal="center" vertical="center" wrapText="1"/>
    </xf>
    <xf numFmtId="177" fontId="7" fillId="0" borderId="1" xfId="0" applyNumberFormat="1" applyFont="1" applyFill="1" applyBorder="1" applyAlignment="1">
      <alignment horizontal="left" vertical="center" shrinkToFit="1"/>
    </xf>
    <xf numFmtId="0" fontId="1" fillId="0" borderId="1" xfId="0" applyFont="1" applyFill="1" applyBorder="1" applyAlignment="1">
      <alignment horizontal="left" vertical="center" wrapText="1"/>
    </xf>
    <xf numFmtId="58" fontId="1" fillId="0" borderId="1" xfId="0" applyNumberFormat="1" applyFont="1" applyBorder="1" applyAlignment="1">
      <alignment vertical="center" wrapText="1"/>
    </xf>
    <xf numFmtId="177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shrinkToFit="1"/>
    </xf>
    <xf numFmtId="177" fontId="6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177" fontId="6" fillId="0" borderId="1" xfId="0" applyNumberFormat="1" applyFont="1" applyBorder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 wrapText="1"/>
    </xf>
    <xf numFmtId="177" fontId="8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77" fontId="10" fillId="0" borderId="1" xfId="0" applyNumberFormat="1" applyFont="1" applyBorder="1" applyAlignment="1">
      <alignment horizontal="center" vertical="center" wrapText="1"/>
    </xf>
    <xf numFmtId="177" fontId="10" fillId="0" borderId="0" xfId="0" applyNumberFormat="1" applyFont="1" applyAlignment="1">
      <alignment horizontal="center" vertical="center" wrapText="1"/>
    </xf>
    <xf numFmtId="177" fontId="1" fillId="0" borderId="0" xfId="0" applyNumberFormat="1" applyFont="1" applyAlignment="1">
      <alignment horizontal="center" vertical="center" wrapText="1"/>
    </xf>
    <xf numFmtId="0" fontId="10" fillId="0" borderId="0" xfId="0" applyFont="1" applyAlignment="1">
      <alignment vertical="center" wrapText="1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177" fontId="6" fillId="0" borderId="0" xfId="0" applyNumberFormat="1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49" fontId="6" fillId="0" borderId="0" xfId="0" applyNumberFormat="1" applyFont="1" applyAlignment="1">
      <alignment horizontal="center" vertical="center" wrapText="1"/>
    </xf>
    <xf numFmtId="0" fontId="11" fillId="0" borderId="0" xfId="1" applyFont="1" applyAlignment="1">
      <alignment horizontal="center" vertical="center" wrapText="1"/>
    </xf>
    <xf numFmtId="0" fontId="11" fillId="0" borderId="0" xfId="1" applyFont="1" applyAlignment="1">
      <alignment vertical="center" wrapText="1"/>
    </xf>
    <xf numFmtId="0" fontId="0" fillId="0" borderId="0" xfId="1" applyFont="1" applyAlignment="1">
      <alignment horizontal="center" vertical="center" wrapText="1"/>
    </xf>
    <xf numFmtId="0" fontId="0" fillId="0" borderId="0" xfId="1" applyFont="1" applyAlignment="1">
      <alignment vertical="center" wrapText="1"/>
    </xf>
    <xf numFmtId="0" fontId="13" fillId="0" borderId="0" xfId="1" applyFont="1" applyAlignment="1">
      <alignment horizontal="justify" vertical="center"/>
    </xf>
    <xf numFmtId="0" fontId="12" fillId="0" borderId="0" xfId="1" applyFont="1" applyAlignment="1">
      <alignment vertical="center" wrapText="1"/>
    </xf>
    <xf numFmtId="58" fontId="1" fillId="0" borderId="1" xfId="0" quotePrefix="1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5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5" fillId="0" borderId="0" xfId="0" applyFont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177" fontId="1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2" fillId="0" borderId="0" xfId="1" applyFont="1" applyAlignment="1">
      <alignment horizontal="left" vertical="center" wrapText="1"/>
    </xf>
    <xf numFmtId="0" fontId="5" fillId="0" borderId="13" xfId="1" applyFont="1" applyBorder="1" applyAlignment="1">
      <alignment horizontal="center" vertical="center" wrapText="1"/>
    </xf>
    <xf numFmtId="0" fontId="5" fillId="0" borderId="14" xfId="1" applyFont="1" applyBorder="1" applyAlignment="1">
      <alignment horizontal="center" vertical="center" wrapText="1"/>
    </xf>
    <xf numFmtId="0" fontId="5" fillId="0" borderId="15" xfId="1" applyFont="1" applyBorder="1" applyAlignment="1">
      <alignment horizontal="center" vertical="center" wrapText="1"/>
    </xf>
    <xf numFmtId="0" fontId="5" fillId="0" borderId="10" xfId="1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10" fontId="5" fillId="0" borderId="13" xfId="1" applyNumberFormat="1" applyFont="1" applyBorder="1" applyAlignment="1">
      <alignment vertical="center" wrapText="1"/>
    </xf>
    <xf numFmtId="10" fontId="5" fillId="0" borderId="14" xfId="0" applyNumberFormat="1" applyFont="1" applyBorder="1" applyAlignment="1">
      <alignment vertical="center" wrapText="1"/>
    </xf>
    <xf numFmtId="0" fontId="15" fillId="0" borderId="14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7" xfId="1" applyFont="1" applyBorder="1" applyAlignment="1">
      <alignment horizontal="center" vertical="center" wrapText="1"/>
    </xf>
    <xf numFmtId="0" fontId="5" fillId="0" borderId="8" xfId="1" applyFont="1" applyBorder="1" applyAlignment="1">
      <alignment horizontal="center" vertical="center" wrapText="1"/>
    </xf>
    <xf numFmtId="0" fontId="5" fillId="0" borderId="9" xfId="1" applyFont="1" applyBorder="1" applyAlignment="1">
      <alignment horizontal="center" vertical="center" wrapText="1"/>
    </xf>
    <xf numFmtId="10" fontId="5" fillId="0" borderId="11" xfId="1" applyNumberFormat="1" applyFont="1" applyBorder="1" applyAlignment="1">
      <alignment vertical="center" wrapText="1"/>
    </xf>
    <xf numFmtId="10" fontId="5" fillId="0" borderId="3" xfId="0" applyNumberFormat="1" applyFont="1" applyBorder="1" applyAlignment="1">
      <alignment vertical="center" wrapText="1"/>
    </xf>
    <xf numFmtId="0" fontId="15" fillId="0" borderId="3" xfId="0" applyFont="1" applyBorder="1" applyAlignment="1">
      <alignment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4" xfId="1" applyFont="1" applyBorder="1" applyAlignment="1">
      <alignment horizontal="center" vertical="center" wrapText="1"/>
    </xf>
    <xf numFmtId="0" fontId="5" fillId="0" borderId="5" xfId="1" applyFont="1" applyBorder="1" applyAlignment="1">
      <alignment horizontal="center" vertical="center" wrapText="1"/>
    </xf>
    <xf numFmtId="0" fontId="5" fillId="0" borderId="6" xfId="1" applyFont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0" xfId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19" xfId="1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15" fillId="0" borderId="15" xfId="0" applyFont="1" applyBorder="1" applyAlignment="1">
      <alignment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15" fillId="0" borderId="14" xfId="0" applyFont="1" applyBorder="1" applyAlignment="1">
      <alignment horizontal="center" vertical="center" wrapText="1"/>
    </xf>
    <xf numFmtId="0" fontId="15" fillId="0" borderId="15" xfId="0" applyFont="1" applyBorder="1" applyAlignment="1">
      <alignment horizontal="center" vertical="center" wrapText="1"/>
    </xf>
    <xf numFmtId="177" fontId="5" fillId="0" borderId="10" xfId="1" applyNumberFormat="1" applyFont="1" applyBorder="1" applyAlignment="1">
      <alignment horizontal="center" vertical="center" wrapText="1"/>
    </xf>
    <xf numFmtId="0" fontId="12" fillId="0" borderId="0" xfId="1" applyFont="1" applyAlignment="1">
      <alignment horizontal="center" vertical="center" wrapText="1"/>
    </xf>
    <xf numFmtId="0" fontId="12" fillId="0" borderId="3" xfId="1" applyFont="1" applyBorder="1" applyAlignment="1">
      <alignment horizontal="center" vertical="center" wrapText="1"/>
    </xf>
    <xf numFmtId="0" fontId="5" fillId="0" borderId="16" xfId="1" applyFont="1" applyBorder="1" applyAlignment="1">
      <alignment horizontal="center" vertical="center" wrapText="1"/>
    </xf>
    <xf numFmtId="0" fontId="5" fillId="0" borderId="17" xfId="1" applyFont="1" applyBorder="1" applyAlignment="1">
      <alignment horizontal="center" vertical="center" wrapText="1"/>
    </xf>
    <xf numFmtId="0" fontId="5" fillId="0" borderId="18" xfId="1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10" fontId="5" fillId="0" borderId="7" xfId="1" applyNumberFormat="1" applyFont="1" applyBorder="1" applyAlignment="1">
      <alignment vertical="center" wrapText="1"/>
    </xf>
    <xf numFmtId="10" fontId="5" fillId="0" borderId="8" xfId="0" applyNumberFormat="1" applyFont="1" applyBorder="1" applyAlignment="1">
      <alignment vertical="center" wrapText="1"/>
    </xf>
    <xf numFmtId="0" fontId="15" fillId="0" borderId="8" xfId="0" applyFont="1" applyBorder="1" applyAlignment="1">
      <alignment vertical="center" wrapText="1"/>
    </xf>
    <xf numFmtId="0" fontId="5" fillId="0" borderId="4" xfId="0" applyFont="1" applyBorder="1" applyAlignment="1">
      <alignment horizontal="center" vertical="center" wrapText="1"/>
    </xf>
    <xf numFmtId="10" fontId="5" fillId="0" borderId="16" xfId="1" applyNumberFormat="1" applyFont="1" applyBorder="1" applyAlignment="1">
      <alignment vertical="center" wrapText="1"/>
    </xf>
    <xf numFmtId="10" fontId="5" fillId="0" borderId="17" xfId="0" applyNumberFormat="1" applyFont="1" applyBorder="1" applyAlignment="1">
      <alignment vertical="center" wrapText="1"/>
    </xf>
    <xf numFmtId="0" fontId="15" fillId="0" borderId="17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5" fillId="0" borderId="22" xfId="1" applyFont="1" applyBorder="1" applyAlignment="1">
      <alignment horizontal="center" vertical="center" wrapText="1"/>
    </xf>
    <xf numFmtId="58" fontId="1" fillId="0" borderId="1" xfId="0" quotePrefix="1" applyNumberFormat="1" applyFont="1" applyBorder="1" applyAlignment="1">
      <alignment horizontal="center" vertical="center" wrapText="1"/>
    </xf>
    <xf numFmtId="58" fontId="1" fillId="0" borderId="1" xfId="0" applyNumberFormat="1" applyFont="1" applyBorder="1" applyAlignment="1">
      <alignment horizontal="center" vertical="center" wrapText="1"/>
    </xf>
    <xf numFmtId="58" fontId="6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vertical="center" wrapText="1"/>
    </xf>
    <xf numFmtId="0" fontId="4" fillId="0" borderId="0" xfId="1" applyFont="1" applyAlignment="1">
      <alignment horizontal="center" vertical="center" wrapText="1"/>
    </xf>
    <xf numFmtId="0" fontId="4" fillId="0" borderId="2" xfId="1" applyFont="1" applyBorder="1" applyAlignment="1">
      <alignment horizontal="center" vertical="center" wrapText="1"/>
    </xf>
  </cellXfs>
  <cellStyles count="2">
    <cellStyle name="常规" xfId="0" builtinId="0"/>
    <cellStyle name="常规_三年制高职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A102"/>
  <sheetViews>
    <sheetView tabSelected="1" zoomScaleNormal="85" workbookViewId="0">
      <selection activeCell="N10" sqref="N10"/>
    </sheetView>
  </sheetViews>
  <sheetFormatPr defaultRowHeight="13.5"/>
  <cols>
    <col min="1" max="1" width="4.5" style="2" customWidth="1"/>
    <col min="2" max="2" width="6.125" style="2" customWidth="1"/>
    <col min="3" max="3" width="4.75" style="3" customWidth="1"/>
    <col min="4" max="4" width="20.5" style="4" customWidth="1"/>
    <col min="5" max="5" width="4" style="2" customWidth="1"/>
    <col min="6" max="6" width="5.25" style="2" customWidth="1"/>
    <col min="7" max="7" width="4.375" style="2" customWidth="1"/>
    <col min="8" max="8" width="4.75" style="2" customWidth="1"/>
    <col min="9" max="12" width="4" style="2" customWidth="1"/>
    <col min="13" max="13" width="4.25" style="2" customWidth="1"/>
    <col min="14" max="14" width="4" style="2" customWidth="1"/>
    <col min="15" max="15" width="4.125" style="2" customWidth="1"/>
    <col min="16" max="16" width="4.25" style="2" customWidth="1"/>
    <col min="17" max="17" width="7.875" style="2" customWidth="1"/>
    <col min="18" max="235" width="9" style="2"/>
  </cols>
  <sheetData>
    <row r="1" spans="1:17" ht="27" customHeight="1">
      <c r="A1" s="46" t="s">
        <v>0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</row>
    <row r="2" spans="1:17" ht="15" customHeight="1">
      <c r="A2" s="48" t="s">
        <v>1</v>
      </c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</row>
    <row r="3" spans="1:17" s="1" customFormat="1" ht="14.25" customHeight="1">
      <c r="A3" s="50" t="s">
        <v>2</v>
      </c>
      <c r="B3" s="50"/>
      <c r="C3" s="110" t="s">
        <v>3</v>
      </c>
      <c r="D3" s="111"/>
      <c r="E3" s="50" t="s">
        <v>4</v>
      </c>
      <c r="F3" s="50" t="s">
        <v>5</v>
      </c>
      <c r="G3" s="50"/>
      <c r="H3" s="50"/>
      <c r="I3" s="50" t="s">
        <v>6</v>
      </c>
      <c r="J3" s="50"/>
      <c r="K3" s="50"/>
      <c r="L3" s="50"/>
      <c r="M3" s="50"/>
      <c r="N3" s="50"/>
      <c r="O3" s="50" t="s">
        <v>7</v>
      </c>
      <c r="P3" s="50"/>
      <c r="Q3" s="50" t="s">
        <v>8</v>
      </c>
    </row>
    <row r="4" spans="1:17" s="1" customFormat="1" ht="14.25" customHeight="1">
      <c r="A4" s="50"/>
      <c r="B4" s="50"/>
      <c r="C4" s="110"/>
      <c r="D4" s="111"/>
      <c r="E4" s="50"/>
      <c r="F4" s="50" t="s">
        <v>9</v>
      </c>
      <c r="G4" s="50" t="s">
        <v>10</v>
      </c>
      <c r="H4" s="50"/>
      <c r="I4" s="50" t="s">
        <v>11</v>
      </c>
      <c r="J4" s="50"/>
      <c r="K4" s="50" t="s">
        <v>12</v>
      </c>
      <c r="L4" s="50"/>
      <c r="M4" s="50" t="s">
        <v>13</v>
      </c>
      <c r="N4" s="50"/>
      <c r="O4" s="50" t="s">
        <v>14</v>
      </c>
      <c r="P4" s="50" t="s">
        <v>15</v>
      </c>
      <c r="Q4" s="50"/>
    </row>
    <row r="5" spans="1:17" s="1" customFormat="1" ht="31.5" customHeight="1">
      <c r="A5" s="50"/>
      <c r="B5" s="50"/>
      <c r="C5" s="110"/>
      <c r="D5" s="111"/>
      <c r="E5" s="50"/>
      <c r="F5" s="50"/>
      <c r="G5" s="50" t="s">
        <v>16</v>
      </c>
      <c r="H5" s="50" t="s">
        <v>17</v>
      </c>
      <c r="I5" s="25" t="s">
        <v>18</v>
      </c>
      <c r="J5" s="25" t="s">
        <v>19</v>
      </c>
      <c r="K5" s="25" t="s">
        <v>20</v>
      </c>
      <c r="L5" s="25" t="s">
        <v>21</v>
      </c>
      <c r="M5" s="25" t="s">
        <v>22</v>
      </c>
      <c r="N5" s="25" t="s">
        <v>23</v>
      </c>
      <c r="O5" s="50"/>
      <c r="P5" s="50"/>
      <c r="Q5" s="50"/>
    </row>
    <row r="6" spans="1:17" s="1" customFormat="1" ht="16.5" customHeight="1">
      <c r="A6" s="50"/>
      <c r="B6" s="50"/>
      <c r="C6" s="110"/>
      <c r="D6" s="111"/>
      <c r="E6" s="50"/>
      <c r="F6" s="50"/>
      <c r="G6" s="50"/>
      <c r="H6" s="50"/>
      <c r="I6" s="25" t="s">
        <v>24</v>
      </c>
      <c r="J6" s="25" t="s">
        <v>25</v>
      </c>
      <c r="K6" s="25" t="s">
        <v>25</v>
      </c>
      <c r="L6" s="25" t="s">
        <v>25</v>
      </c>
      <c r="M6" s="25" t="s">
        <v>164</v>
      </c>
      <c r="N6" s="25" t="s">
        <v>24</v>
      </c>
      <c r="O6" s="50"/>
      <c r="P6" s="50"/>
      <c r="Q6" s="50"/>
    </row>
    <row r="7" spans="1:17" s="1" customFormat="1" ht="19.5" customHeight="1">
      <c r="A7" s="50" t="s">
        <v>26</v>
      </c>
      <c r="B7" s="106" t="s">
        <v>27</v>
      </c>
      <c r="C7" s="8" t="s">
        <v>28</v>
      </c>
      <c r="D7" s="9" t="s">
        <v>29</v>
      </c>
      <c r="E7" s="10">
        <v>3</v>
      </c>
      <c r="F7" s="10">
        <v>48</v>
      </c>
      <c r="G7" s="10">
        <v>24</v>
      </c>
      <c r="H7" s="10">
        <v>24</v>
      </c>
      <c r="I7" s="10">
        <v>3</v>
      </c>
      <c r="J7" s="10"/>
      <c r="K7" s="10"/>
      <c r="L7" s="10"/>
      <c r="M7" s="10"/>
      <c r="N7" s="10"/>
      <c r="O7" s="10" t="s">
        <v>30</v>
      </c>
      <c r="P7" s="26"/>
      <c r="Q7" s="10"/>
    </row>
    <row r="8" spans="1:17" s="1" customFormat="1" ht="12">
      <c r="A8" s="50"/>
      <c r="B8" s="107"/>
      <c r="C8" s="8" t="s">
        <v>31</v>
      </c>
      <c r="D8" s="9" t="s">
        <v>32</v>
      </c>
      <c r="E8" s="10">
        <v>1</v>
      </c>
      <c r="F8" s="10">
        <v>16</v>
      </c>
      <c r="G8" s="10">
        <v>8</v>
      </c>
      <c r="H8" s="10">
        <v>8</v>
      </c>
      <c r="I8" s="10">
        <v>1</v>
      </c>
      <c r="J8" s="10"/>
      <c r="K8" s="10"/>
      <c r="L8" s="10"/>
      <c r="M8" s="10"/>
      <c r="N8" s="10"/>
      <c r="O8" s="10"/>
      <c r="P8" s="10" t="s">
        <v>30</v>
      </c>
      <c r="Q8" s="10"/>
    </row>
    <row r="9" spans="1:17" s="1" customFormat="1" ht="12">
      <c r="A9" s="50"/>
      <c r="B9" s="107"/>
      <c r="C9" s="8" t="s">
        <v>33</v>
      </c>
      <c r="D9" s="9" t="s">
        <v>34</v>
      </c>
      <c r="E9" s="10">
        <v>1</v>
      </c>
      <c r="F9" s="10">
        <v>16</v>
      </c>
      <c r="G9" s="10">
        <v>8</v>
      </c>
      <c r="H9" s="10">
        <v>8</v>
      </c>
      <c r="I9" s="26">
        <v>1</v>
      </c>
      <c r="J9" s="10"/>
      <c r="K9" s="26"/>
      <c r="L9" s="10"/>
      <c r="M9" s="10"/>
      <c r="N9" s="10"/>
      <c r="O9" s="10"/>
      <c r="P9" s="10"/>
      <c r="Q9" s="10"/>
    </row>
    <row r="10" spans="1:17" s="1" customFormat="1" ht="12">
      <c r="A10" s="50"/>
      <c r="B10" s="107"/>
      <c r="C10" s="8" t="s">
        <v>35</v>
      </c>
      <c r="D10" s="11" t="s">
        <v>36</v>
      </c>
      <c r="E10" s="10">
        <v>4</v>
      </c>
      <c r="F10" s="10">
        <v>72</v>
      </c>
      <c r="G10" s="10">
        <v>36</v>
      </c>
      <c r="H10" s="10">
        <v>36</v>
      </c>
      <c r="I10" s="10"/>
      <c r="J10" s="10">
        <v>4</v>
      </c>
      <c r="K10" s="10"/>
      <c r="L10" s="26"/>
      <c r="M10" s="10"/>
      <c r="N10" s="10"/>
      <c r="O10" s="10" t="s">
        <v>30</v>
      </c>
      <c r="P10" s="26"/>
      <c r="Q10" s="10"/>
    </row>
    <row r="11" spans="1:17" s="1" customFormat="1" ht="13.5" customHeight="1">
      <c r="A11" s="50"/>
      <c r="B11" s="107"/>
      <c r="C11" s="8" t="s">
        <v>37</v>
      </c>
      <c r="D11" s="9" t="s">
        <v>38</v>
      </c>
      <c r="E11" s="10">
        <v>2</v>
      </c>
      <c r="F11" s="10">
        <v>32</v>
      </c>
      <c r="G11" s="10">
        <v>32</v>
      </c>
      <c r="H11" s="10"/>
      <c r="I11" s="10">
        <v>2</v>
      </c>
      <c r="J11" s="10"/>
      <c r="K11" s="10"/>
      <c r="L11" s="26"/>
      <c r="M11" s="10"/>
      <c r="N11" s="10"/>
      <c r="O11" s="10"/>
      <c r="P11" s="10" t="s">
        <v>30</v>
      </c>
      <c r="Q11" s="10"/>
    </row>
    <row r="12" spans="1:17" s="1" customFormat="1" ht="12">
      <c r="A12" s="50"/>
      <c r="B12" s="107"/>
      <c r="C12" s="8" t="s">
        <v>39</v>
      </c>
      <c r="D12" s="9" t="s">
        <v>40</v>
      </c>
      <c r="E12" s="10">
        <v>2</v>
      </c>
      <c r="F12" s="10">
        <v>32</v>
      </c>
      <c r="G12" s="10">
        <v>32</v>
      </c>
      <c r="H12" s="10"/>
      <c r="I12" s="10" t="s">
        <v>30</v>
      </c>
      <c r="J12" s="10"/>
      <c r="K12" s="10"/>
      <c r="L12" s="10"/>
      <c r="M12" s="10"/>
      <c r="N12" s="10"/>
      <c r="O12" s="26"/>
      <c r="P12" s="26"/>
      <c r="Q12" s="26" t="s">
        <v>41</v>
      </c>
    </row>
    <row r="13" spans="1:17" s="1" customFormat="1" ht="12" customHeight="1">
      <c r="A13" s="50"/>
      <c r="B13" s="107"/>
      <c r="C13" s="8" t="s">
        <v>42</v>
      </c>
      <c r="D13" s="12" t="s">
        <v>43</v>
      </c>
      <c r="E13" s="10">
        <v>1</v>
      </c>
      <c r="F13" s="10">
        <v>18</v>
      </c>
      <c r="G13" s="10">
        <v>18</v>
      </c>
      <c r="H13" s="10"/>
      <c r="I13" s="10"/>
      <c r="J13" s="10"/>
      <c r="K13" s="10"/>
      <c r="L13" s="10">
        <v>1</v>
      </c>
      <c r="M13" s="10"/>
      <c r="N13" s="10"/>
      <c r="O13" s="26"/>
      <c r="P13" s="26" t="s">
        <v>30</v>
      </c>
      <c r="Q13" s="26"/>
    </row>
    <row r="14" spans="1:17" s="1" customFormat="1" ht="12" customHeight="1">
      <c r="A14" s="50"/>
      <c r="B14" s="107"/>
      <c r="C14" s="8" t="s">
        <v>44</v>
      </c>
      <c r="D14" s="12" t="s">
        <v>45</v>
      </c>
      <c r="E14" s="10">
        <v>1</v>
      </c>
      <c r="F14" s="10">
        <v>18</v>
      </c>
      <c r="G14" s="10"/>
      <c r="H14" s="10">
        <v>18</v>
      </c>
      <c r="I14" s="10"/>
      <c r="J14" s="10"/>
      <c r="K14" s="10">
        <v>1</v>
      </c>
      <c r="L14" s="10"/>
      <c r="M14" s="10"/>
      <c r="N14" s="10"/>
      <c r="O14" s="26"/>
      <c r="P14" s="26"/>
      <c r="Q14" s="26" t="s">
        <v>46</v>
      </c>
    </row>
    <row r="15" spans="1:17" s="1" customFormat="1" ht="12" customHeight="1">
      <c r="A15" s="50"/>
      <c r="B15" s="107"/>
      <c r="C15" s="8" t="s">
        <v>47</v>
      </c>
      <c r="D15" s="12" t="s">
        <v>48</v>
      </c>
      <c r="E15" s="10">
        <v>2</v>
      </c>
      <c r="F15" s="10">
        <v>36</v>
      </c>
      <c r="G15" s="10">
        <v>36</v>
      </c>
      <c r="H15" s="10"/>
      <c r="I15" s="10"/>
      <c r="J15" s="10" t="s">
        <v>30</v>
      </c>
      <c r="K15" s="10"/>
      <c r="L15" s="10"/>
      <c r="M15" s="10"/>
      <c r="N15" s="10"/>
      <c r="O15" s="26"/>
      <c r="P15" s="26"/>
      <c r="Q15" s="26" t="s">
        <v>41</v>
      </c>
    </row>
    <row r="16" spans="1:17" s="1" customFormat="1" ht="12" customHeight="1">
      <c r="A16" s="50"/>
      <c r="B16" s="107"/>
      <c r="C16" s="8" t="s">
        <v>49</v>
      </c>
      <c r="D16" s="12" t="s">
        <v>50</v>
      </c>
      <c r="E16" s="10">
        <v>2</v>
      </c>
      <c r="F16" s="10">
        <v>32</v>
      </c>
      <c r="G16" s="10">
        <v>32</v>
      </c>
      <c r="H16" s="10"/>
      <c r="I16" s="10" t="s">
        <v>30</v>
      </c>
      <c r="J16" s="26"/>
      <c r="K16" s="10"/>
      <c r="L16" s="10"/>
      <c r="M16" s="10"/>
      <c r="N16" s="10"/>
      <c r="O16" s="26"/>
      <c r="P16" s="26"/>
      <c r="Q16" s="26" t="s">
        <v>41</v>
      </c>
    </row>
    <row r="17" spans="1:20" s="1" customFormat="1" ht="12" customHeight="1">
      <c r="A17" s="50"/>
      <c r="B17" s="107"/>
      <c r="C17" s="8" t="s">
        <v>51</v>
      </c>
      <c r="D17" s="12" t="s">
        <v>52</v>
      </c>
      <c r="E17" s="10">
        <v>2</v>
      </c>
      <c r="F17" s="10">
        <v>36</v>
      </c>
      <c r="G17" s="10">
        <v>36</v>
      </c>
      <c r="H17" s="10"/>
      <c r="I17" s="10"/>
      <c r="J17" s="10" t="s">
        <v>30</v>
      </c>
      <c r="K17" s="10"/>
      <c r="L17" s="10"/>
      <c r="M17" s="10"/>
      <c r="N17" s="10"/>
      <c r="O17" s="26"/>
      <c r="P17" s="26"/>
      <c r="Q17" s="26" t="s">
        <v>41</v>
      </c>
    </row>
    <row r="18" spans="1:20" s="1" customFormat="1" ht="12" customHeight="1">
      <c r="A18" s="50"/>
      <c r="B18" s="107"/>
      <c r="C18" s="8" t="s">
        <v>53</v>
      </c>
      <c r="D18" s="12" t="s">
        <v>54</v>
      </c>
      <c r="E18" s="10">
        <v>4</v>
      </c>
      <c r="F18" s="10">
        <v>70</v>
      </c>
      <c r="G18" s="10"/>
      <c r="H18" s="10">
        <v>70</v>
      </c>
      <c r="I18" s="10" t="s">
        <v>30</v>
      </c>
      <c r="J18" s="10" t="s">
        <v>30</v>
      </c>
      <c r="K18" s="10" t="s">
        <v>30</v>
      </c>
      <c r="L18" s="10" t="s">
        <v>30</v>
      </c>
      <c r="M18" s="10"/>
      <c r="N18" s="10"/>
      <c r="O18" s="26"/>
      <c r="P18" s="26"/>
      <c r="Q18" s="26" t="s">
        <v>46</v>
      </c>
    </row>
    <row r="19" spans="1:20" s="1" customFormat="1" ht="12" customHeight="1">
      <c r="A19" s="50"/>
      <c r="B19" s="13" t="s">
        <v>55</v>
      </c>
      <c r="C19" s="104" t="s">
        <v>56</v>
      </c>
      <c r="D19" s="104"/>
      <c r="E19" s="14">
        <f>SUM(E7:E18)</f>
        <v>25</v>
      </c>
      <c r="F19" s="14">
        <f>SUM(F7:F18)</f>
        <v>426</v>
      </c>
      <c r="G19" s="14">
        <f>SUM(G7:G18)</f>
        <v>262</v>
      </c>
      <c r="H19" s="14">
        <f>SUM(H7:H18)</f>
        <v>164</v>
      </c>
      <c r="I19" s="27"/>
      <c r="J19" s="27"/>
      <c r="K19" s="27"/>
      <c r="L19" s="27"/>
      <c r="M19" s="27"/>
      <c r="N19" s="27"/>
      <c r="O19" s="15"/>
      <c r="P19" s="15"/>
      <c r="Q19" s="15"/>
    </row>
    <row r="20" spans="1:20" s="1" customFormat="1" ht="12">
      <c r="A20" s="104" t="s">
        <v>57</v>
      </c>
      <c r="B20" s="106" t="s">
        <v>27</v>
      </c>
      <c r="C20" s="8" t="s">
        <v>58</v>
      </c>
      <c r="D20" s="16" t="s">
        <v>59</v>
      </c>
      <c r="E20" s="17">
        <v>6</v>
      </c>
      <c r="F20" s="17">
        <v>104</v>
      </c>
      <c r="G20" s="17">
        <v>18</v>
      </c>
      <c r="H20" s="17">
        <v>86</v>
      </c>
      <c r="I20" s="17">
        <v>2</v>
      </c>
      <c r="J20" s="17">
        <v>2</v>
      </c>
      <c r="K20" s="17">
        <v>2</v>
      </c>
      <c r="L20" s="17"/>
      <c r="M20" s="17"/>
      <c r="N20" s="17"/>
      <c r="O20" s="10" t="s">
        <v>30</v>
      </c>
      <c r="P20" s="15"/>
      <c r="Q20" s="15"/>
    </row>
    <row r="21" spans="1:20" s="1" customFormat="1" ht="12">
      <c r="A21" s="104"/>
      <c r="B21" s="107"/>
      <c r="C21" s="8" t="s">
        <v>60</v>
      </c>
      <c r="D21" s="18" t="s">
        <v>61</v>
      </c>
      <c r="E21" s="15">
        <v>4</v>
      </c>
      <c r="F21" s="14">
        <v>64</v>
      </c>
      <c r="G21" s="14">
        <v>48</v>
      </c>
      <c r="H21" s="15">
        <v>16</v>
      </c>
      <c r="I21" s="15">
        <v>4</v>
      </c>
      <c r="J21" s="14"/>
      <c r="K21" s="15"/>
      <c r="L21" s="14"/>
      <c r="M21" s="14"/>
      <c r="N21" s="14"/>
      <c r="O21" s="14"/>
      <c r="P21" s="14" t="s">
        <v>30</v>
      </c>
      <c r="Q21" s="15"/>
    </row>
    <row r="22" spans="1:20" s="1" customFormat="1" ht="12">
      <c r="A22" s="104"/>
      <c r="B22" s="107"/>
      <c r="C22" s="8" t="s">
        <v>62</v>
      </c>
      <c r="D22" s="18" t="s">
        <v>63</v>
      </c>
      <c r="E22" s="14">
        <v>4</v>
      </c>
      <c r="F22" s="14">
        <v>64</v>
      </c>
      <c r="G22" s="15">
        <v>32</v>
      </c>
      <c r="H22" s="15">
        <v>32</v>
      </c>
      <c r="I22" s="14">
        <v>4</v>
      </c>
      <c r="J22" s="14"/>
      <c r="K22" s="14"/>
      <c r="L22" s="14"/>
      <c r="M22" s="14"/>
      <c r="N22" s="14"/>
      <c r="O22" s="14" t="s">
        <v>30</v>
      </c>
      <c r="P22" s="15"/>
      <c r="Q22" s="15"/>
    </row>
    <row r="23" spans="1:20" s="1" customFormat="1" ht="12">
      <c r="A23" s="104"/>
      <c r="B23" s="107"/>
      <c r="C23" s="8" t="s">
        <v>64</v>
      </c>
      <c r="D23" s="7" t="s">
        <v>65</v>
      </c>
      <c r="E23" s="19">
        <v>4</v>
      </c>
      <c r="F23" s="19">
        <v>64</v>
      </c>
      <c r="G23" s="5">
        <v>32</v>
      </c>
      <c r="H23" s="19">
        <v>32</v>
      </c>
      <c r="I23" s="19">
        <v>4</v>
      </c>
      <c r="J23" s="19"/>
      <c r="K23" s="19"/>
      <c r="L23" s="14"/>
      <c r="M23" s="14"/>
      <c r="N23" s="14"/>
      <c r="O23" s="14"/>
      <c r="P23" s="14" t="s">
        <v>30</v>
      </c>
      <c r="Q23" s="15"/>
    </row>
    <row r="24" spans="1:20" s="1" customFormat="1" ht="12">
      <c r="A24" s="104"/>
      <c r="B24" s="107"/>
      <c r="C24" s="8" t="s">
        <v>66</v>
      </c>
      <c r="D24" s="18" t="s">
        <v>67</v>
      </c>
      <c r="E24" s="15">
        <v>4</v>
      </c>
      <c r="F24" s="14">
        <v>64</v>
      </c>
      <c r="G24" s="15">
        <v>36</v>
      </c>
      <c r="H24" s="15">
        <v>28</v>
      </c>
      <c r="I24" s="15"/>
      <c r="J24" s="14">
        <v>4</v>
      </c>
      <c r="K24" s="14"/>
      <c r="L24" s="14"/>
      <c r="M24" s="14"/>
      <c r="N24" s="14"/>
      <c r="O24" s="14" t="s">
        <v>30</v>
      </c>
      <c r="P24" s="14"/>
      <c r="Q24" s="15"/>
    </row>
    <row r="25" spans="1:20" s="1" customFormat="1" ht="12">
      <c r="A25" s="104"/>
      <c r="B25" s="107"/>
      <c r="C25" s="8" t="s">
        <v>68</v>
      </c>
      <c r="D25" s="18" t="s">
        <v>69</v>
      </c>
      <c r="E25" s="14">
        <v>4</v>
      </c>
      <c r="F25" s="14">
        <v>64</v>
      </c>
      <c r="G25" s="14">
        <v>46</v>
      </c>
      <c r="H25" s="14">
        <v>18</v>
      </c>
      <c r="I25" s="14"/>
      <c r="J25" s="14"/>
      <c r="K25" s="14">
        <v>4</v>
      </c>
      <c r="L25" s="15"/>
      <c r="M25" s="14"/>
      <c r="N25" s="14"/>
      <c r="O25" s="14" t="s">
        <v>30</v>
      </c>
      <c r="P25" s="15"/>
      <c r="Q25" s="15"/>
    </row>
    <row r="26" spans="1:20" s="1" customFormat="1" ht="12.75">
      <c r="A26" s="104"/>
      <c r="B26" s="107"/>
      <c r="C26" s="8" t="s">
        <v>70</v>
      </c>
      <c r="D26" s="7" t="s">
        <v>71</v>
      </c>
      <c r="E26" s="14">
        <v>4</v>
      </c>
      <c r="F26" s="14">
        <v>64</v>
      </c>
      <c r="G26" s="15">
        <v>50</v>
      </c>
      <c r="H26" s="15">
        <v>14</v>
      </c>
      <c r="I26" s="14"/>
      <c r="J26" s="14"/>
      <c r="K26" s="14">
        <v>4</v>
      </c>
      <c r="L26" s="14"/>
      <c r="M26" s="14"/>
      <c r="N26" s="14"/>
      <c r="O26" s="14" t="s">
        <v>30</v>
      </c>
      <c r="P26" s="14"/>
      <c r="Q26" s="15"/>
      <c r="T26" s="28"/>
    </row>
    <row r="27" spans="1:20" s="1" customFormat="1" ht="12">
      <c r="A27" s="104"/>
      <c r="B27" s="107"/>
      <c r="C27" s="8" t="s">
        <v>72</v>
      </c>
      <c r="D27" s="18" t="s">
        <v>73</v>
      </c>
      <c r="E27" s="14">
        <v>4</v>
      </c>
      <c r="F27" s="14">
        <v>64</v>
      </c>
      <c r="G27" s="14">
        <v>36</v>
      </c>
      <c r="H27" s="14">
        <v>28</v>
      </c>
      <c r="I27" s="14"/>
      <c r="J27" s="14">
        <v>4</v>
      </c>
      <c r="K27" s="14"/>
      <c r="L27" s="14"/>
      <c r="M27" s="14"/>
      <c r="N27" s="14"/>
      <c r="O27" s="15"/>
      <c r="P27" s="14" t="s">
        <v>30</v>
      </c>
      <c r="Q27" s="15"/>
      <c r="T27" s="29"/>
    </row>
    <row r="28" spans="1:20" s="1" customFormat="1" ht="12">
      <c r="A28" s="104"/>
      <c r="B28" s="107"/>
      <c r="C28" s="8" t="s">
        <v>74</v>
      </c>
      <c r="D28" s="18" t="s">
        <v>75</v>
      </c>
      <c r="E28" s="15">
        <v>4</v>
      </c>
      <c r="F28" s="15">
        <v>64</v>
      </c>
      <c r="G28" s="15">
        <v>60</v>
      </c>
      <c r="H28" s="15">
        <v>4</v>
      </c>
      <c r="I28" s="15">
        <v>4</v>
      </c>
      <c r="J28" s="15"/>
      <c r="K28" s="15"/>
      <c r="L28" s="14"/>
      <c r="M28" s="14"/>
      <c r="N28" s="14"/>
      <c r="O28" s="14" t="s">
        <v>30</v>
      </c>
      <c r="P28" s="15"/>
      <c r="Q28" s="15"/>
      <c r="T28" s="29"/>
    </row>
    <row r="29" spans="1:20" s="1" customFormat="1" ht="12.75" customHeight="1">
      <c r="A29" s="50"/>
      <c r="B29" s="108"/>
      <c r="C29" s="50" t="s">
        <v>76</v>
      </c>
      <c r="D29" s="50"/>
      <c r="E29" s="19">
        <f>SUM(E21:E28)</f>
        <v>32</v>
      </c>
      <c r="F29" s="19">
        <f>SUM(F21:F28)</f>
        <v>512</v>
      </c>
      <c r="G29" s="19">
        <f>SUM(G21:G28)</f>
        <v>340</v>
      </c>
      <c r="H29" s="19">
        <f>SUM(H21:H28)</f>
        <v>172</v>
      </c>
      <c r="I29" s="19"/>
      <c r="J29" s="19"/>
      <c r="K29" s="19"/>
      <c r="L29" s="19"/>
      <c r="M29" s="19"/>
      <c r="N29" s="19"/>
      <c r="O29" s="5"/>
      <c r="P29" s="5"/>
      <c r="Q29" s="5"/>
    </row>
    <row r="30" spans="1:20" s="1" customFormat="1" ht="12.75">
      <c r="A30" s="104"/>
      <c r="B30" s="104" t="s">
        <v>77</v>
      </c>
      <c r="C30" s="8" t="s">
        <v>78</v>
      </c>
      <c r="D30" s="18" t="s">
        <v>79</v>
      </c>
      <c r="E30" s="51">
        <v>4</v>
      </c>
      <c r="F30" s="51">
        <v>64</v>
      </c>
      <c r="G30" s="51">
        <v>36</v>
      </c>
      <c r="H30" s="51">
        <v>28</v>
      </c>
      <c r="I30" s="51"/>
      <c r="J30" s="51"/>
      <c r="K30" s="51"/>
      <c r="L30" s="51">
        <v>4</v>
      </c>
      <c r="M30" s="51"/>
      <c r="N30" s="51"/>
      <c r="O30" s="104"/>
      <c r="P30" s="104" t="s">
        <v>30</v>
      </c>
      <c r="Q30" s="104" t="s">
        <v>80</v>
      </c>
      <c r="R30" s="30"/>
      <c r="T30" s="29"/>
    </row>
    <row r="31" spans="1:20" s="1" customFormat="1" ht="12.75" customHeight="1">
      <c r="A31" s="104"/>
      <c r="B31" s="104"/>
      <c r="C31" s="8" t="s">
        <v>81</v>
      </c>
      <c r="D31" s="18" t="s">
        <v>82</v>
      </c>
      <c r="E31" s="52"/>
      <c r="F31" s="52">
        <v>48</v>
      </c>
      <c r="G31" s="52">
        <v>40</v>
      </c>
      <c r="H31" s="52">
        <v>8</v>
      </c>
      <c r="I31" s="52"/>
      <c r="J31" s="52"/>
      <c r="K31" s="52"/>
      <c r="L31" s="52"/>
      <c r="M31" s="52"/>
      <c r="N31" s="52"/>
      <c r="O31" s="104"/>
      <c r="P31" s="104"/>
      <c r="Q31" s="104"/>
      <c r="R31" s="30"/>
      <c r="T31" s="29"/>
    </row>
    <row r="32" spans="1:20" s="1" customFormat="1" ht="12.75" customHeight="1">
      <c r="A32" s="104"/>
      <c r="B32" s="104"/>
      <c r="C32" s="104" t="s">
        <v>76</v>
      </c>
      <c r="D32" s="104"/>
      <c r="E32" s="14">
        <f>SUM(E30)</f>
        <v>4</v>
      </c>
      <c r="F32" s="14">
        <f>SUM(F30)</f>
        <v>64</v>
      </c>
      <c r="G32" s="14">
        <f>SUM(G30)</f>
        <v>36</v>
      </c>
      <c r="H32" s="14">
        <f>SUM(H30)</f>
        <v>28</v>
      </c>
      <c r="I32" s="14"/>
      <c r="J32" s="14"/>
      <c r="K32" s="14"/>
      <c r="L32" s="14"/>
      <c r="M32" s="14"/>
      <c r="N32" s="14"/>
      <c r="O32" s="15"/>
      <c r="P32" s="15"/>
      <c r="Q32" s="15"/>
      <c r="T32" s="29"/>
    </row>
    <row r="33" spans="1:20" s="1" customFormat="1" ht="17.100000000000001" customHeight="1">
      <c r="A33" s="50"/>
      <c r="B33" s="5" t="s">
        <v>83</v>
      </c>
      <c r="C33" s="50" t="s">
        <v>56</v>
      </c>
      <c r="D33" s="50"/>
      <c r="E33" s="19">
        <f>E29+E32</f>
        <v>36</v>
      </c>
      <c r="F33" s="19">
        <f>F29+F32</f>
        <v>576</v>
      </c>
      <c r="G33" s="19">
        <f>G29+G32</f>
        <v>376</v>
      </c>
      <c r="H33" s="19">
        <f>H29+H32</f>
        <v>200</v>
      </c>
      <c r="I33" s="19"/>
      <c r="J33" s="19"/>
      <c r="K33" s="19"/>
      <c r="L33" s="19"/>
      <c r="M33" s="19"/>
      <c r="N33" s="19"/>
      <c r="O33" s="5"/>
      <c r="P33" s="5"/>
      <c r="Q33" s="5"/>
    </row>
    <row r="34" spans="1:20" s="1" customFormat="1" ht="12">
      <c r="A34" s="104" t="s">
        <v>84</v>
      </c>
      <c r="B34" s="104" t="s">
        <v>27</v>
      </c>
      <c r="C34" s="8" t="s">
        <v>85</v>
      </c>
      <c r="D34" s="7" t="s">
        <v>86</v>
      </c>
      <c r="E34" s="14">
        <v>4</v>
      </c>
      <c r="F34" s="14">
        <v>64</v>
      </c>
      <c r="G34" s="14">
        <v>32</v>
      </c>
      <c r="H34" s="14">
        <v>32</v>
      </c>
      <c r="I34" s="14"/>
      <c r="J34" s="14">
        <v>4</v>
      </c>
      <c r="K34" s="14"/>
      <c r="L34" s="14"/>
      <c r="M34" s="14"/>
      <c r="N34" s="14"/>
      <c r="O34" s="15"/>
      <c r="P34" s="14" t="s">
        <v>30</v>
      </c>
      <c r="Q34" s="15"/>
      <c r="T34" s="29"/>
    </row>
    <row r="35" spans="1:20" s="1" customFormat="1" ht="12">
      <c r="A35" s="104"/>
      <c r="B35" s="104"/>
      <c r="C35" s="8" t="s">
        <v>87</v>
      </c>
      <c r="D35" s="18" t="s">
        <v>88</v>
      </c>
      <c r="E35" s="14">
        <v>4</v>
      </c>
      <c r="F35" s="14">
        <v>64</v>
      </c>
      <c r="G35" s="14">
        <v>40</v>
      </c>
      <c r="H35" s="14">
        <v>24</v>
      </c>
      <c r="I35" s="14"/>
      <c r="J35" s="14"/>
      <c r="K35" s="14">
        <v>4</v>
      </c>
      <c r="L35" s="14"/>
      <c r="M35" s="14"/>
      <c r="N35" s="14"/>
      <c r="O35" s="14" t="s">
        <v>30</v>
      </c>
      <c r="P35" s="15"/>
      <c r="Q35" s="15"/>
      <c r="T35" s="29"/>
    </row>
    <row r="36" spans="1:20" s="1" customFormat="1" ht="12">
      <c r="A36" s="104"/>
      <c r="B36" s="104"/>
      <c r="C36" s="8" t="s">
        <v>89</v>
      </c>
      <c r="D36" s="18" t="s">
        <v>90</v>
      </c>
      <c r="E36" s="14">
        <v>4</v>
      </c>
      <c r="F36" s="14">
        <v>64</v>
      </c>
      <c r="G36" s="15">
        <v>46</v>
      </c>
      <c r="H36" s="15">
        <v>18</v>
      </c>
      <c r="I36" s="14"/>
      <c r="J36" s="14"/>
      <c r="K36" s="14">
        <v>4</v>
      </c>
      <c r="L36" s="14"/>
      <c r="M36" s="14"/>
      <c r="N36" s="14"/>
      <c r="O36" s="15"/>
      <c r="P36" s="14" t="s">
        <v>30</v>
      </c>
      <c r="Q36" s="15"/>
      <c r="T36" s="29"/>
    </row>
    <row r="37" spans="1:20" s="1" customFormat="1" ht="12">
      <c r="A37" s="104"/>
      <c r="B37" s="104"/>
      <c r="C37" s="8" t="s">
        <v>91</v>
      </c>
      <c r="D37" s="7" t="s">
        <v>92</v>
      </c>
      <c r="E37" s="19">
        <v>4</v>
      </c>
      <c r="F37" s="14">
        <v>64</v>
      </c>
      <c r="G37" s="5">
        <v>24</v>
      </c>
      <c r="H37" s="5">
        <v>40</v>
      </c>
      <c r="I37" s="19">
        <v>4</v>
      </c>
      <c r="J37" s="19"/>
      <c r="K37" s="19"/>
      <c r="L37" s="19"/>
      <c r="M37" s="19"/>
      <c r="N37" s="19"/>
      <c r="O37" s="14"/>
      <c r="P37" s="14" t="s">
        <v>30</v>
      </c>
      <c r="Q37" s="15"/>
    </row>
    <row r="38" spans="1:20" s="1" customFormat="1" ht="12">
      <c r="A38" s="104"/>
      <c r="B38" s="104"/>
      <c r="C38" s="8" t="s">
        <v>93</v>
      </c>
      <c r="D38" s="18" t="s">
        <v>94</v>
      </c>
      <c r="E38" s="14">
        <v>4</v>
      </c>
      <c r="F38" s="14">
        <v>64</v>
      </c>
      <c r="G38" s="20">
        <v>36</v>
      </c>
      <c r="H38" s="20">
        <v>28</v>
      </c>
      <c r="I38" s="14"/>
      <c r="J38" s="14"/>
      <c r="K38" s="14">
        <v>4</v>
      </c>
      <c r="L38" s="14"/>
      <c r="M38" s="14"/>
      <c r="N38" s="14"/>
      <c r="O38" s="15"/>
      <c r="P38" s="14" t="s">
        <v>30</v>
      </c>
      <c r="Q38" s="15"/>
    </row>
    <row r="39" spans="1:20" s="1" customFormat="1" ht="12">
      <c r="A39" s="104"/>
      <c r="B39" s="104"/>
      <c r="C39" s="8" t="s">
        <v>95</v>
      </c>
      <c r="D39" s="18" t="s">
        <v>96</v>
      </c>
      <c r="E39" s="14">
        <v>4</v>
      </c>
      <c r="F39" s="14">
        <v>64</v>
      </c>
      <c r="G39" s="15">
        <v>36</v>
      </c>
      <c r="H39" s="15">
        <v>28</v>
      </c>
      <c r="I39" s="14"/>
      <c r="J39" s="14"/>
      <c r="K39" s="14"/>
      <c r="L39" s="19">
        <v>4</v>
      </c>
      <c r="M39" s="14"/>
      <c r="N39" s="14"/>
      <c r="O39" s="15"/>
      <c r="P39" s="14" t="s">
        <v>30</v>
      </c>
      <c r="Q39" s="15"/>
    </row>
    <row r="40" spans="1:20" s="1" customFormat="1" ht="12">
      <c r="A40" s="104"/>
      <c r="B40" s="104"/>
      <c r="C40" s="8" t="s">
        <v>97</v>
      </c>
      <c r="D40" s="18" t="s">
        <v>98</v>
      </c>
      <c r="E40" s="14">
        <v>4</v>
      </c>
      <c r="F40" s="14">
        <v>64</v>
      </c>
      <c r="G40" s="15">
        <v>34</v>
      </c>
      <c r="H40" s="15">
        <v>30</v>
      </c>
      <c r="I40" s="14"/>
      <c r="J40" s="14">
        <v>4</v>
      </c>
      <c r="K40" s="14"/>
      <c r="L40" s="14"/>
      <c r="M40" s="14"/>
      <c r="N40" s="14"/>
      <c r="O40" s="14" t="s">
        <v>30</v>
      </c>
      <c r="P40" s="15"/>
      <c r="Q40" s="15"/>
    </row>
    <row r="41" spans="1:20" s="1" customFormat="1" ht="12">
      <c r="A41" s="104"/>
      <c r="B41" s="104"/>
      <c r="C41" s="8" t="s">
        <v>99</v>
      </c>
      <c r="D41" s="18" t="s">
        <v>100</v>
      </c>
      <c r="E41" s="15">
        <v>4</v>
      </c>
      <c r="F41" s="14">
        <v>64</v>
      </c>
      <c r="G41" s="15">
        <v>34</v>
      </c>
      <c r="H41" s="15">
        <v>30</v>
      </c>
      <c r="I41" s="14"/>
      <c r="J41" s="15"/>
      <c r="K41" s="15"/>
      <c r="L41" s="14">
        <v>4</v>
      </c>
      <c r="M41" s="14"/>
      <c r="N41" s="14"/>
      <c r="O41" s="14" t="s">
        <v>30</v>
      </c>
      <c r="P41" s="14"/>
      <c r="Q41" s="15"/>
    </row>
    <row r="42" spans="1:20" s="1" customFormat="1" ht="12">
      <c r="A42" s="104"/>
      <c r="B42" s="104"/>
      <c r="C42" s="8" t="s">
        <v>101</v>
      </c>
      <c r="D42" s="18" t="s">
        <v>102</v>
      </c>
      <c r="E42" s="14">
        <v>4</v>
      </c>
      <c r="F42" s="14">
        <v>64</v>
      </c>
      <c r="G42" s="15">
        <v>44</v>
      </c>
      <c r="H42" s="15">
        <v>20</v>
      </c>
      <c r="I42" s="14"/>
      <c r="J42" s="14"/>
      <c r="K42" s="14"/>
      <c r="L42" s="14">
        <v>4</v>
      </c>
      <c r="M42" s="14"/>
      <c r="N42" s="14"/>
      <c r="O42" s="14" t="s">
        <v>30</v>
      </c>
      <c r="P42" s="14"/>
      <c r="Q42" s="15"/>
    </row>
    <row r="43" spans="1:20" s="1" customFormat="1" ht="12">
      <c r="A43" s="104"/>
      <c r="B43" s="104"/>
      <c r="C43" s="8" t="s">
        <v>103</v>
      </c>
      <c r="D43" s="18" t="s">
        <v>104</v>
      </c>
      <c r="E43" s="14">
        <v>4</v>
      </c>
      <c r="F43" s="14">
        <v>64</v>
      </c>
      <c r="G43" s="15">
        <v>30</v>
      </c>
      <c r="H43" s="15">
        <v>34</v>
      </c>
      <c r="I43" s="14"/>
      <c r="J43" s="14"/>
      <c r="K43" s="14">
        <v>4</v>
      </c>
      <c r="L43" s="14"/>
      <c r="M43" s="14"/>
      <c r="N43" s="19"/>
      <c r="O43" s="15"/>
      <c r="P43" s="14" t="s">
        <v>30</v>
      </c>
      <c r="Q43" s="15"/>
    </row>
    <row r="44" spans="1:20" s="1" customFormat="1" ht="12">
      <c r="A44" s="104"/>
      <c r="B44" s="104"/>
      <c r="C44" s="8" t="s">
        <v>105</v>
      </c>
      <c r="D44" s="18" t="s">
        <v>106</v>
      </c>
      <c r="E44" s="14">
        <v>4</v>
      </c>
      <c r="F44" s="15">
        <v>64</v>
      </c>
      <c r="G44" s="15">
        <v>32</v>
      </c>
      <c r="H44" s="15">
        <v>32</v>
      </c>
      <c r="I44" s="14"/>
      <c r="J44" s="14"/>
      <c r="K44" s="14"/>
      <c r="L44" s="14">
        <v>4</v>
      </c>
      <c r="M44" s="14"/>
      <c r="N44" s="14"/>
      <c r="O44" s="14"/>
      <c r="P44" s="14" t="s">
        <v>30</v>
      </c>
      <c r="Q44" s="15"/>
    </row>
    <row r="45" spans="1:20" s="1" customFormat="1" ht="13.5" customHeight="1">
      <c r="A45" s="104"/>
      <c r="B45" s="104"/>
      <c r="C45" s="8" t="s">
        <v>107</v>
      </c>
      <c r="D45" s="18" t="s">
        <v>108</v>
      </c>
      <c r="E45" s="14">
        <v>4</v>
      </c>
      <c r="F45" s="15">
        <v>64</v>
      </c>
      <c r="G45" s="15">
        <v>34</v>
      </c>
      <c r="H45" s="15">
        <v>30</v>
      </c>
      <c r="I45" s="14"/>
      <c r="J45" s="14"/>
      <c r="K45" s="14"/>
      <c r="L45" s="14">
        <v>4</v>
      </c>
      <c r="M45" s="15"/>
      <c r="N45" s="19"/>
      <c r="O45" s="14" t="s">
        <v>30</v>
      </c>
      <c r="P45" s="14"/>
      <c r="Q45" s="15"/>
    </row>
    <row r="46" spans="1:20" s="1" customFormat="1" ht="15" customHeight="1">
      <c r="A46" s="50"/>
      <c r="B46" s="50"/>
      <c r="C46" s="50" t="s">
        <v>76</v>
      </c>
      <c r="D46" s="50"/>
      <c r="E46" s="5">
        <f>SUM(E34:E45)</f>
        <v>48</v>
      </c>
      <c r="F46" s="5">
        <f>SUM(F34:F45)</f>
        <v>768</v>
      </c>
      <c r="G46" s="5">
        <f>SUM(G34:G45)</f>
        <v>422</v>
      </c>
      <c r="H46" s="5">
        <f>SUM(H34:H45)</f>
        <v>346</v>
      </c>
      <c r="I46" s="5"/>
      <c r="J46" s="5"/>
      <c r="K46" s="5"/>
      <c r="L46" s="5"/>
      <c r="M46" s="5"/>
      <c r="N46" s="5"/>
      <c r="O46" s="5"/>
      <c r="P46" s="5"/>
      <c r="Q46" s="5"/>
    </row>
    <row r="47" spans="1:20" s="1" customFormat="1" ht="12">
      <c r="A47" s="104"/>
      <c r="B47" s="104" t="s">
        <v>77</v>
      </c>
      <c r="C47" s="8" t="s">
        <v>109</v>
      </c>
      <c r="D47" s="18" t="s">
        <v>110</v>
      </c>
      <c r="E47" s="51">
        <v>4</v>
      </c>
      <c r="F47" s="51">
        <v>64</v>
      </c>
      <c r="G47" s="51">
        <v>32</v>
      </c>
      <c r="H47" s="51">
        <v>32</v>
      </c>
      <c r="I47" s="51"/>
      <c r="J47" s="51">
        <v>4</v>
      </c>
      <c r="K47" s="51"/>
      <c r="L47" s="51"/>
      <c r="M47" s="51"/>
      <c r="N47" s="51"/>
      <c r="O47" s="51"/>
      <c r="P47" s="104" t="s">
        <v>30</v>
      </c>
      <c r="Q47" s="104" t="s">
        <v>80</v>
      </c>
    </row>
    <row r="48" spans="1:20" s="1" customFormat="1" ht="12" customHeight="1">
      <c r="A48" s="104"/>
      <c r="B48" s="104"/>
      <c r="C48" s="8" t="s">
        <v>111</v>
      </c>
      <c r="D48" s="18" t="s">
        <v>112</v>
      </c>
      <c r="E48" s="52"/>
      <c r="F48" s="52"/>
      <c r="G48" s="52"/>
      <c r="H48" s="52"/>
      <c r="I48" s="52"/>
      <c r="J48" s="52"/>
      <c r="K48" s="52"/>
      <c r="L48" s="52"/>
      <c r="M48" s="52"/>
      <c r="N48" s="52"/>
      <c r="O48" s="52"/>
      <c r="P48" s="104"/>
      <c r="Q48" s="104"/>
    </row>
    <row r="49" spans="1:17" s="1" customFormat="1" ht="12.75" customHeight="1">
      <c r="A49" s="50"/>
      <c r="B49" s="50"/>
      <c r="C49" s="50" t="s">
        <v>76</v>
      </c>
      <c r="D49" s="50"/>
      <c r="E49" s="19">
        <f>SUM(E47:E48)</f>
        <v>4</v>
      </c>
      <c r="F49" s="19">
        <f>SUM(F47:F48)</f>
        <v>64</v>
      </c>
      <c r="G49" s="19">
        <f>SUM(G47:G48)</f>
        <v>32</v>
      </c>
      <c r="H49" s="19">
        <f>SUM(H47:H48)</f>
        <v>32</v>
      </c>
      <c r="I49" s="19"/>
      <c r="J49" s="19"/>
      <c r="K49" s="19"/>
      <c r="L49" s="19"/>
      <c r="M49" s="19"/>
      <c r="N49" s="19"/>
      <c r="O49" s="5"/>
      <c r="P49" s="5"/>
      <c r="Q49" s="5"/>
    </row>
    <row r="50" spans="1:17" s="1" customFormat="1" ht="12" customHeight="1">
      <c r="A50" s="50"/>
      <c r="B50" s="5" t="s">
        <v>83</v>
      </c>
      <c r="C50" s="50" t="s">
        <v>113</v>
      </c>
      <c r="D50" s="50"/>
      <c r="E50" s="19">
        <f>E46+E49</f>
        <v>52</v>
      </c>
      <c r="F50" s="19">
        <f>F46+F49</f>
        <v>832</v>
      </c>
      <c r="G50" s="19">
        <f>G46+G49</f>
        <v>454</v>
      </c>
      <c r="H50" s="19">
        <f>H46+H49</f>
        <v>378</v>
      </c>
      <c r="I50" s="19"/>
      <c r="J50" s="19"/>
      <c r="K50" s="19"/>
      <c r="L50" s="19"/>
      <c r="M50" s="19"/>
      <c r="N50" s="19"/>
      <c r="O50" s="5"/>
      <c r="P50" s="5"/>
      <c r="Q50" s="5"/>
    </row>
    <row r="51" spans="1:17" ht="27" customHeight="1">
      <c r="A51" s="112" t="s">
        <v>0</v>
      </c>
      <c r="B51" s="112"/>
      <c r="C51" s="112"/>
      <c r="D51" s="112"/>
      <c r="E51" s="112"/>
      <c r="F51" s="112"/>
      <c r="G51" s="112"/>
      <c r="H51" s="112"/>
      <c r="I51" s="112"/>
      <c r="J51" s="112"/>
      <c r="K51" s="112"/>
      <c r="L51" s="112"/>
      <c r="M51" s="112"/>
      <c r="N51" s="112"/>
      <c r="O51" s="112"/>
      <c r="P51" s="112"/>
      <c r="Q51" s="112"/>
    </row>
    <row r="52" spans="1:17" ht="15" customHeight="1">
      <c r="A52" s="113" t="s">
        <v>114</v>
      </c>
      <c r="B52" s="113"/>
      <c r="C52" s="113"/>
      <c r="D52" s="113"/>
      <c r="E52" s="113"/>
      <c r="F52" s="113"/>
      <c r="G52" s="113"/>
      <c r="H52" s="113"/>
      <c r="I52" s="113"/>
      <c r="J52" s="113"/>
      <c r="K52" s="113"/>
      <c r="L52" s="113"/>
      <c r="M52" s="113"/>
      <c r="N52" s="113"/>
      <c r="O52" s="113"/>
      <c r="P52" s="113"/>
      <c r="Q52" s="113"/>
    </row>
    <row r="53" spans="1:17" s="1" customFormat="1" ht="14.25" customHeight="1">
      <c r="A53" s="50" t="s">
        <v>2</v>
      </c>
      <c r="B53" s="50"/>
      <c r="C53" s="110" t="s">
        <v>3</v>
      </c>
      <c r="D53" s="111"/>
      <c r="E53" s="50" t="s">
        <v>4</v>
      </c>
      <c r="F53" s="50" t="s">
        <v>5</v>
      </c>
      <c r="G53" s="50"/>
      <c r="H53" s="50"/>
      <c r="I53" s="50" t="s">
        <v>6</v>
      </c>
      <c r="J53" s="50"/>
      <c r="K53" s="50"/>
      <c r="L53" s="50"/>
      <c r="M53" s="50"/>
      <c r="N53" s="50"/>
      <c r="O53" s="50" t="s">
        <v>7</v>
      </c>
      <c r="P53" s="50"/>
      <c r="Q53" s="50" t="s">
        <v>8</v>
      </c>
    </row>
    <row r="54" spans="1:17" s="1" customFormat="1" ht="14.25" customHeight="1">
      <c r="A54" s="50"/>
      <c r="B54" s="50"/>
      <c r="C54" s="110"/>
      <c r="D54" s="111"/>
      <c r="E54" s="50"/>
      <c r="F54" s="50" t="s">
        <v>9</v>
      </c>
      <c r="G54" s="50" t="s">
        <v>10</v>
      </c>
      <c r="H54" s="50"/>
      <c r="I54" s="50" t="s">
        <v>11</v>
      </c>
      <c r="J54" s="50"/>
      <c r="K54" s="50" t="s">
        <v>12</v>
      </c>
      <c r="L54" s="50"/>
      <c r="M54" s="50" t="s">
        <v>13</v>
      </c>
      <c r="N54" s="50"/>
      <c r="O54" s="50" t="s">
        <v>14</v>
      </c>
      <c r="P54" s="50" t="s">
        <v>15</v>
      </c>
      <c r="Q54" s="50"/>
    </row>
    <row r="55" spans="1:17" s="1" customFormat="1" ht="31.5" customHeight="1">
      <c r="A55" s="50"/>
      <c r="B55" s="50"/>
      <c r="C55" s="110"/>
      <c r="D55" s="111"/>
      <c r="E55" s="50"/>
      <c r="F55" s="50"/>
      <c r="G55" s="50" t="s">
        <v>16</v>
      </c>
      <c r="H55" s="50" t="s">
        <v>17</v>
      </c>
      <c r="I55" s="25" t="s">
        <v>18</v>
      </c>
      <c r="J55" s="25" t="s">
        <v>19</v>
      </c>
      <c r="K55" s="25" t="s">
        <v>20</v>
      </c>
      <c r="L55" s="25" t="s">
        <v>21</v>
      </c>
      <c r="M55" s="25" t="s">
        <v>22</v>
      </c>
      <c r="N55" s="25" t="s">
        <v>23</v>
      </c>
      <c r="O55" s="50"/>
      <c r="P55" s="50"/>
      <c r="Q55" s="50"/>
    </row>
    <row r="56" spans="1:17" s="1" customFormat="1" ht="16.5" customHeight="1">
      <c r="A56" s="50"/>
      <c r="B56" s="50"/>
      <c r="C56" s="110"/>
      <c r="D56" s="111"/>
      <c r="E56" s="50"/>
      <c r="F56" s="50"/>
      <c r="G56" s="50"/>
      <c r="H56" s="50"/>
      <c r="I56" s="25" t="s">
        <v>24</v>
      </c>
      <c r="J56" s="25" t="s">
        <v>25</v>
      </c>
      <c r="K56" s="25" t="s">
        <v>25</v>
      </c>
      <c r="L56" s="25" t="s">
        <v>25</v>
      </c>
      <c r="M56" s="25" t="s">
        <v>24</v>
      </c>
      <c r="N56" s="25" t="s">
        <v>24</v>
      </c>
      <c r="O56" s="50"/>
      <c r="P56" s="50"/>
      <c r="Q56" s="50"/>
    </row>
    <row r="57" spans="1:17" s="1" customFormat="1" ht="16.5" customHeight="1">
      <c r="A57" s="50" t="s">
        <v>115</v>
      </c>
      <c r="B57" s="109" t="s">
        <v>116</v>
      </c>
      <c r="C57" s="21" t="s">
        <v>117</v>
      </c>
      <c r="D57" s="22" t="s">
        <v>118</v>
      </c>
      <c r="E57" s="23">
        <v>2</v>
      </c>
      <c r="F57" s="24">
        <v>36</v>
      </c>
      <c r="G57" s="24">
        <v>18</v>
      </c>
      <c r="H57" s="24">
        <v>18</v>
      </c>
      <c r="I57" s="24"/>
      <c r="J57" s="24"/>
      <c r="K57" s="23"/>
      <c r="L57" s="24"/>
      <c r="M57" s="24"/>
      <c r="N57" s="24"/>
      <c r="O57" s="23"/>
      <c r="P57" s="23"/>
      <c r="Q57" s="114" t="s">
        <v>119</v>
      </c>
    </row>
    <row r="58" spans="1:17" s="1" customFormat="1" ht="16.5" customHeight="1">
      <c r="A58" s="50"/>
      <c r="B58" s="50"/>
      <c r="C58" s="21" t="s">
        <v>120</v>
      </c>
      <c r="D58" s="22" t="s">
        <v>121</v>
      </c>
      <c r="E58" s="23">
        <v>2</v>
      </c>
      <c r="F58" s="24">
        <v>36</v>
      </c>
      <c r="G58" s="24">
        <v>18</v>
      </c>
      <c r="H58" s="24">
        <v>18</v>
      </c>
      <c r="I58" s="24"/>
      <c r="J58" s="24"/>
      <c r="K58" s="23"/>
      <c r="L58" s="24"/>
      <c r="M58" s="24"/>
      <c r="N58" s="24"/>
      <c r="O58" s="23"/>
      <c r="P58" s="23"/>
      <c r="Q58" s="114"/>
    </row>
    <row r="59" spans="1:17" s="1" customFormat="1" ht="16.5" customHeight="1">
      <c r="A59" s="50"/>
      <c r="B59" s="50"/>
      <c r="C59" s="21" t="s">
        <v>122</v>
      </c>
      <c r="D59" s="22" t="s">
        <v>123</v>
      </c>
      <c r="E59" s="23">
        <v>2</v>
      </c>
      <c r="F59" s="24">
        <v>36</v>
      </c>
      <c r="G59" s="24">
        <v>18</v>
      </c>
      <c r="H59" s="24">
        <v>18</v>
      </c>
      <c r="I59" s="24"/>
      <c r="J59" s="24"/>
      <c r="K59" s="23"/>
      <c r="L59" s="24"/>
      <c r="M59" s="24"/>
      <c r="N59" s="24"/>
      <c r="O59" s="23"/>
      <c r="P59" s="23"/>
      <c r="Q59" s="114"/>
    </row>
    <row r="60" spans="1:17" s="1" customFormat="1" ht="16.5" customHeight="1">
      <c r="A60" s="50"/>
      <c r="B60" s="50"/>
      <c r="C60" s="21" t="s">
        <v>124</v>
      </c>
      <c r="D60" s="22" t="s">
        <v>125</v>
      </c>
      <c r="E60" s="23">
        <v>2</v>
      </c>
      <c r="F60" s="24">
        <v>36</v>
      </c>
      <c r="G60" s="24">
        <v>18</v>
      </c>
      <c r="H60" s="24">
        <v>18</v>
      </c>
      <c r="I60" s="24"/>
      <c r="J60" s="24"/>
      <c r="K60" s="23"/>
      <c r="L60" s="24"/>
      <c r="M60" s="24"/>
      <c r="N60" s="24"/>
      <c r="O60" s="23"/>
      <c r="P60" s="23"/>
      <c r="Q60" s="114"/>
    </row>
    <row r="61" spans="1:17" s="1" customFormat="1" ht="16.5" customHeight="1">
      <c r="A61" s="50"/>
      <c r="B61" s="50"/>
      <c r="C61" s="21" t="s">
        <v>126</v>
      </c>
      <c r="D61" s="22" t="s">
        <v>127</v>
      </c>
      <c r="E61" s="23">
        <v>2</v>
      </c>
      <c r="F61" s="24">
        <v>36</v>
      </c>
      <c r="G61" s="24">
        <v>18</v>
      </c>
      <c r="H61" s="24">
        <v>18</v>
      </c>
      <c r="I61" s="24"/>
      <c r="J61" s="24"/>
      <c r="K61" s="23"/>
      <c r="L61" s="24"/>
      <c r="M61" s="24"/>
      <c r="N61" s="24"/>
      <c r="O61" s="23"/>
      <c r="P61" s="23"/>
      <c r="Q61" s="114"/>
    </row>
    <row r="62" spans="1:17" s="1" customFormat="1" ht="16.5" customHeight="1">
      <c r="A62" s="50"/>
      <c r="B62" s="50"/>
      <c r="C62" s="21" t="s">
        <v>128</v>
      </c>
      <c r="D62" s="22" t="s">
        <v>73</v>
      </c>
      <c r="E62" s="23">
        <v>2</v>
      </c>
      <c r="F62" s="24">
        <v>36</v>
      </c>
      <c r="G62" s="24">
        <v>18</v>
      </c>
      <c r="H62" s="24">
        <v>18</v>
      </c>
      <c r="I62" s="24"/>
      <c r="J62" s="24"/>
      <c r="K62" s="23"/>
      <c r="L62" s="24"/>
      <c r="M62" s="24"/>
      <c r="N62" s="24"/>
      <c r="O62" s="23"/>
      <c r="P62" s="23"/>
      <c r="Q62" s="114"/>
    </row>
    <row r="63" spans="1:17" s="1" customFormat="1" ht="16.5" customHeight="1">
      <c r="A63" s="50"/>
      <c r="B63" s="50"/>
      <c r="C63" s="21" t="s">
        <v>129</v>
      </c>
      <c r="D63" s="22" t="s">
        <v>130</v>
      </c>
      <c r="E63" s="23">
        <v>2</v>
      </c>
      <c r="F63" s="24">
        <v>36</v>
      </c>
      <c r="G63" s="24">
        <v>18</v>
      </c>
      <c r="H63" s="24">
        <v>18</v>
      </c>
      <c r="I63" s="24"/>
      <c r="J63" s="24"/>
      <c r="K63" s="23"/>
      <c r="L63" s="24"/>
      <c r="M63" s="24"/>
      <c r="N63" s="24"/>
      <c r="O63" s="23"/>
      <c r="P63" s="23"/>
      <c r="Q63" s="114"/>
    </row>
    <row r="64" spans="1:17" s="1" customFormat="1" ht="16.5" customHeight="1">
      <c r="A64" s="50"/>
      <c r="B64" s="50"/>
      <c r="C64" s="21" t="s">
        <v>131</v>
      </c>
      <c r="D64" s="22" t="s">
        <v>132</v>
      </c>
      <c r="E64" s="23">
        <v>2</v>
      </c>
      <c r="F64" s="24">
        <v>36</v>
      </c>
      <c r="G64" s="24">
        <v>18</v>
      </c>
      <c r="H64" s="24">
        <v>18</v>
      </c>
      <c r="I64" s="24"/>
      <c r="J64" s="24"/>
      <c r="K64" s="23"/>
      <c r="L64" s="24"/>
      <c r="M64" s="24"/>
      <c r="N64" s="24"/>
      <c r="O64" s="23"/>
      <c r="P64" s="23"/>
      <c r="Q64" s="114"/>
    </row>
    <row r="65" spans="1:17" s="1" customFormat="1" ht="16.5" customHeight="1">
      <c r="A65" s="50"/>
      <c r="B65" s="50"/>
      <c r="C65" s="21" t="s">
        <v>133</v>
      </c>
      <c r="D65" s="22" t="s">
        <v>134</v>
      </c>
      <c r="E65" s="23">
        <v>2</v>
      </c>
      <c r="F65" s="24">
        <v>36</v>
      </c>
      <c r="G65" s="24">
        <v>18</v>
      </c>
      <c r="H65" s="24">
        <v>18</v>
      </c>
      <c r="I65" s="24"/>
      <c r="J65" s="24"/>
      <c r="K65" s="23"/>
      <c r="L65" s="24"/>
      <c r="M65" s="24"/>
      <c r="N65" s="24"/>
      <c r="O65" s="23"/>
      <c r="P65" s="23"/>
      <c r="Q65" s="114"/>
    </row>
    <row r="66" spans="1:17" s="1" customFormat="1" ht="16.5" customHeight="1">
      <c r="A66" s="50"/>
      <c r="B66" s="50"/>
      <c r="C66" s="21" t="s">
        <v>135</v>
      </c>
      <c r="D66" s="22" t="s">
        <v>136</v>
      </c>
      <c r="E66" s="23">
        <v>2</v>
      </c>
      <c r="F66" s="24">
        <v>36</v>
      </c>
      <c r="G66" s="24">
        <v>18</v>
      </c>
      <c r="H66" s="24">
        <v>18</v>
      </c>
      <c r="I66" s="24"/>
      <c r="J66" s="24"/>
      <c r="K66" s="23"/>
      <c r="L66" s="24"/>
      <c r="M66" s="24"/>
      <c r="N66" s="24"/>
      <c r="O66" s="23"/>
      <c r="P66" s="23"/>
      <c r="Q66" s="114"/>
    </row>
    <row r="67" spans="1:17" s="1" customFormat="1" ht="16.5" customHeight="1">
      <c r="A67" s="50"/>
      <c r="B67" s="50"/>
      <c r="C67" s="21" t="s">
        <v>137</v>
      </c>
      <c r="D67" s="22" t="s">
        <v>138</v>
      </c>
      <c r="E67" s="23">
        <v>2</v>
      </c>
      <c r="F67" s="24">
        <v>36</v>
      </c>
      <c r="G67" s="24">
        <v>18</v>
      </c>
      <c r="H67" s="24">
        <v>18</v>
      </c>
      <c r="I67" s="24"/>
      <c r="J67" s="24"/>
      <c r="K67" s="23"/>
      <c r="L67" s="24"/>
      <c r="M67" s="24"/>
      <c r="N67" s="24"/>
      <c r="O67" s="23"/>
      <c r="P67" s="23"/>
      <c r="Q67" s="114"/>
    </row>
    <row r="68" spans="1:17" s="1" customFormat="1" ht="16.5" customHeight="1">
      <c r="A68" s="50"/>
      <c r="B68" s="50"/>
      <c r="C68" s="21" t="s">
        <v>139</v>
      </c>
      <c r="D68" s="22" t="s">
        <v>140</v>
      </c>
      <c r="E68" s="23">
        <v>2</v>
      </c>
      <c r="F68" s="24">
        <v>36</v>
      </c>
      <c r="G68" s="24">
        <v>18</v>
      </c>
      <c r="H68" s="24">
        <v>18</v>
      </c>
      <c r="I68" s="24"/>
      <c r="J68" s="24"/>
      <c r="K68" s="23"/>
      <c r="L68" s="24"/>
      <c r="M68" s="24"/>
      <c r="N68" s="24"/>
      <c r="O68" s="23"/>
      <c r="P68" s="23"/>
      <c r="Q68" s="114"/>
    </row>
    <row r="69" spans="1:17" s="1" customFormat="1" ht="16.5" customHeight="1">
      <c r="A69" s="50"/>
      <c r="B69" s="50"/>
      <c r="C69" s="21" t="s">
        <v>141</v>
      </c>
      <c r="D69" s="22" t="s">
        <v>142</v>
      </c>
      <c r="E69" s="23">
        <v>2</v>
      </c>
      <c r="F69" s="24">
        <v>36</v>
      </c>
      <c r="G69" s="24">
        <v>18</v>
      </c>
      <c r="H69" s="24">
        <v>18</v>
      </c>
      <c r="I69" s="24"/>
      <c r="J69" s="24"/>
      <c r="K69" s="23"/>
      <c r="L69" s="24"/>
      <c r="M69" s="24"/>
      <c r="N69" s="24"/>
      <c r="O69" s="23"/>
      <c r="P69" s="23"/>
      <c r="Q69" s="114"/>
    </row>
    <row r="70" spans="1:17" s="1" customFormat="1" ht="16.5" customHeight="1">
      <c r="A70" s="50"/>
      <c r="B70" s="50"/>
      <c r="C70" s="109" t="s">
        <v>143</v>
      </c>
      <c r="D70" s="109"/>
      <c r="E70" s="23">
        <v>4</v>
      </c>
      <c r="F70" s="24">
        <v>72</v>
      </c>
      <c r="G70" s="24">
        <v>36</v>
      </c>
      <c r="H70" s="24">
        <v>36</v>
      </c>
      <c r="I70" s="24"/>
      <c r="J70" s="24"/>
      <c r="K70" s="24"/>
      <c r="L70" s="24"/>
      <c r="M70" s="24"/>
      <c r="N70" s="24"/>
      <c r="O70" s="23"/>
      <c r="P70" s="23"/>
      <c r="Q70" s="114"/>
    </row>
    <row r="71" spans="1:17" s="1" customFormat="1" ht="12" customHeight="1">
      <c r="A71" s="50"/>
      <c r="B71" s="50" t="s">
        <v>27</v>
      </c>
      <c r="C71" s="6" t="s">
        <v>144</v>
      </c>
      <c r="D71" s="18" t="s">
        <v>145</v>
      </c>
      <c r="E71" s="19">
        <v>20</v>
      </c>
      <c r="F71" s="19">
        <v>320</v>
      </c>
      <c r="G71" s="19">
        <v>0</v>
      </c>
      <c r="H71" s="19">
        <v>320</v>
      </c>
      <c r="I71" s="19"/>
      <c r="J71" s="19"/>
      <c r="K71" s="19"/>
      <c r="L71" s="19"/>
      <c r="M71" s="14" t="s">
        <v>24</v>
      </c>
      <c r="N71" s="19"/>
      <c r="O71" s="5"/>
      <c r="P71" s="14"/>
      <c r="Q71" s="5"/>
    </row>
    <row r="72" spans="1:17" s="1" customFormat="1" ht="15.95" customHeight="1">
      <c r="A72" s="50"/>
      <c r="B72" s="50"/>
      <c r="C72" s="6" t="s">
        <v>146</v>
      </c>
      <c r="D72" s="7" t="s">
        <v>147</v>
      </c>
      <c r="E72" s="19">
        <v>10</v>
      </c>
      <c r="F72" s="19">
        <v>160</v>
      </c>
      <c r="G72" s="19">
        <v>0</v>
      </c>
      <c r="H72" s="19">
        <v>160</v>
      </c>
      <c r="I72" s="19"/>
      <c r="J72" s="19"/>
      <c r="K72" s="19"/>
      <c r="L72" s="19"/>
      <c r="M72" s="19"/>
      <c r="N72" s="19" t="s">
        <v>148</v>
      </c>
      <c r="O72" s="5"/>
      <c r="P72" s="14"/>
      <c r="Q72" s="5"/>
    </row>
    <row r="73" spans="1:17" s="1" customFormat="1" ht="15.95" customHeight="1">
      <c r="A73" s="50"/>
      <c r="B73" s="50"/>
      <c r="C73" s="42" t="s">
        <v>149</v>
      </c>
      <c r="D73" s="7" t="s">
        <v>150</v>
      </c>
      <c r="E73" s="19">
        <v>10</v>
      </c>
      <c r="F73" s="19">
        <v>160</v>
      </c>
      <c r="G73" s="19">
        <v>0</v>
      </c>
      <c r="H73" s="19">
        <v>160</v>
      </c>
      <c r="I73" s="19"/>
      <c r="J73" s="19"/>
      <c r="K73" s="19"/>
      <c r="L73" s="19"/>
      <c r="M73" s="19"/>
      <c r="N73" s="5" t="s">
        <v>148</v>
      </c>
      <c r="O73" s="5"/>
      <c r="P73" s="14"/>
      <c r="Q73" s="5"/>
    </row>
    <row r="74" spans="1:17" s="1" customFormat="1" ht="15.95" customHeight="1">
      <c r="A74" s="7"/>
      <c r="B74" s="7" t="s">
        <v>55</v>
      </c>
      <c r="C74" s="50" t="s">
        <v>56</v>
      </c>
      <c r="D74" s="50"/>
      <c r="E74" s="19">
        <f>SUM(E71:E73)</f>
        <v>40</v>
      </c>
      <c r="F74" s="19">
        <f>SUM(F71:F73)</f>
        <v>640</v>
      </c>
      <c r="G74" s="19">
        <f>SUM(G71:G73)</f>
        <v>0</v>
      </c>
      <c r="H74" s="19">
        <f>SUM(H71:H73)</f>
        <v>640</v>
      </c>
      <c r="I74" s="19"/>
      <c r="J74" s="19"/>
      <c r="K74" s="19"/>
      <c r="L74" s="19"/>
      <c r="M74" s="19"/>
      <c r="N74" s="19"/>
      <c r="O74" s="5"/>
      <c r="P74" s="5"/>
      <c r="Q74" s="5"/>
    </row>
    <row r="75" spans="1:17" s="1" customFormat="1" ht="15.95" customHeight="1">
      <c r="A75" s="50" t="s">
        <v>151</v>
      </c>
      <c r="B75" s="50"/>
      <c r="C75" s="50"/>
      <c r="D75" s="50"/>
      <c r="E75" s="19">
        <f>E74+E50+E33+E19</f>
        <v>153</v>
      </c>
      <c r="F75" s="19">
        <f>F74+F50+F70+F33+F19</f>
        <v>2546</v>
      </c>
      <c r="G75" s="19">
        <f>G74+G70+G50+G33+G19</f>
        <v>1128</v>
      </c>
      <c r="H75" s="19">
        <f>H74+H70+H50+H33+H19</f>
        <v>1418</v>
      </c>
      <c r="I75" s="19">
        <f>SUM(I7:I74)</f>
        <v>29</v>
      </c>
      <c r="J75" s="19">
        <f>SUM(J7:J74)</f>
        <v>26</v>
      </c>
      <c r="K75" s="19">
        <f>SUM(K7:K74)</f>
        <v>27</v>
      </c>
      <c r="L75" s="19">
        <f>SUM(L7:L74)</f>
        <v>25</v>
      </c>
      <c r="M75" s="19"/>
      <c r="N75" s="19"/>
      <c r="O75" s="5"/>
      <c r="P75" s="5"/>
      <c r="Q75" s="5"/>
    </row>
    <row r="76" spans="1:17" s="1" customFormat="1" ht="15" customHeight="1">
      <c r="A76" s="31"/>
      <c r="B76" s="31"/>
      <c r="C76" s="31"/>
      <c r="D76" s="32"/>
      <c r="E76" s="33"/>
      <c r="F76" s="33"/>
      <c r="G76" s="33"/>
      <c r="H76" s="33"/>
      <c r="I76" s="33"/>
      <c r="J76" s="33"/>
      <c r="K76" s="33"/>
      <c r="L76" s="33"/>
      <c r="M76" s="33"/>
      <c r="N76" s="33"/>
      <c r="O76" s="31"/>
      <c r="P76" s="31"/>
      <c r="Q76" s="31"/>
    </row>
    <row r="77" spans="1:17" ht="27" customHeight="1">
      <c r="A77" s="46" t="s">
        <v>0</v>
      </c>
      <c r="B77" s="46"/>
      <c r="C77" s="46"/>
      <c r="D77" s="46"/>
      <c r="E77" s="46"/>
      <c r="F77" s="46"/>
      <c r="G77" s="46"/>
      <c r="H77" s="46"/>
      <c r="I77" s="46"/>
      <c r="J77" s="46"/>
      <c r="K77" s="46"/>
      <c r="L77" s="46"/>
      <c r="M77" s="46"/>
      <c r="N77" s="46"/>
      <c r="O77" s="46"/>
      <c r="P77" s="46"/>
      <c r="Q77" s="46"/>
    </row>
    <row r="78" spans="1:17" s="1" customFormat="1" ht="15" customHeight="1">
      <c r="A78" s="32"/>
      <c r="B78" s="34"/>
      <c r="C78" s="35"/>
      <c r="D78" s="32"/>
      <c r="E78" s="33"/>
      <c r="F78" s="33"/>
      <c r="G78" s="33"/>
      <c r="H78" s="33"/>
      <c r="I78" s="2"/>
      <c r="J78" s="2"/>
      <c r="K78" s="2"/>
      <c r="L78" s="2"/>
      <c r="M78" s="2"/>
      <c r="N78" s="33"/>
      <c r="O78" s="31"/>
      <c r="P78" s="31"/>
      <c r="Q78" s="31"/>
    </row>
    <row r="79" spans="1:17" s="1" customFormat="1" ht="12.75" customHeight="1">
      <c r="A79" s="31"/>
      <c r="B79" s="31"/>
      <c r="C79" s="53" t="s">
        <v>152</v>
      </c>
      <c r="D79" s="53"/>
      <c r="E79" s="115" t="s">
        <v>153</v>
      </c>
      <c r="F79" s="115"/>
      <c r="G79" s="115"/>
      <c r="H79" s="115"/>
      <c r="I79" s="115"/>
      <c r="J79" s="115"/>
      <c r="K79" s="115"/>
      <c r="L79" s="115"/>
      <c r="M79" s="115"/>
      <c r="N79" s="115"/>
      <c r="O79" s="41"/>
      <c r="P79" s="31"/>
      <c r="Q79" s="31"/>
    </row>
    <row r="80" spans="1:17" ht="14.25" customHeight="1">
      <c r="A80" s="34"/>
      <c r="B80" s="34"/>
      <c r="E80" s="116"/>
      <c r="F80" s="116"/>
      <c r="G80" s="116"/>
      <c r="H80" s="116"/>
      <c r="I80" s="116"/>
      <c r="J80" s="116"/>
      <c r="K80" s="116"/>
      <c r="L80" s="116"/>
      <c r="M80" s="116"/>
      <c r="N80" s="116"/>
      <c r="O80" s="41"/>
      <c r="P80" s="34"/>
      <c r="Q80" s="34"/>
    </row>
    <row r="81" spans="1:235" s="45" customFormat="1" ht="18" customHeight="1">
      <c r="A81" s="43"/>
      <c r="B81" s="43"/>
      <c r="C81" s="70" t="s">
        <v>154</v>
      </c>
      <c r="D81" s="71"/>
      <c r="E81" s="72"/>
      <c r="F81" s="73" t="s">
        <v>155</v>
      </c>
      <c r="G81" s="62"/>
      <c r="H81" s="62"/>
      <c r="I81" s="73" t="s">
        <v>156</v>
      </c>
      <c r="J81" s="62"/>
      <c r="K81" s="74"/>
      <c r="L81" s="62" t="s">
        <v>8</v>
      </c>
      <c r="M81" s="62"/>
      <c r="N81" s="62"/>
      <c r="O81" s="43"/>
      <c r="P81" s="43"/>
      <c r="Q81" s="43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  <c r="BL81" s="44"/>
      <c r="BM81" s="44"/>
      <c r="BN81" s="44"/>
      <c r="BO81" s="44"/>
      <c r="BP81" s="44"/>
      <c r="BQ81" s="44"/>
      <c r="BR81" s="44"/>
      <c r="BS81" s="44"/>
      <c r="BT81" s="44"/>
      <c r="BU81" s="44"/>
      <c r="BV81" s="44"/>
      <c r="BW81" s="44"/>
      <c r="BX81" s="44"/>
      <c r="BY81" s="44"/>
      <c r="BZ81" s="44"/>
      <c r="CA81" s="44"/>
      <c r="CB81" s="44"/>
      <c r="CC81" s="44"/>
      <c r="CD81" s="44"/>
      <c r="CE81" s="44"/>
      <c r="CF81" s="44"/>
      <c r="CG81" s="44"/>
      <c r="CH81" s="44"/>
      <c r="CI81" s="44"/>
      <c r="CJ81" s="44"/>
      <c r="CK81" s="44"/>
      <c r="CL81" s="44"/>
      <c r="CM81" s="44"/>
      <c r="CN81" s="44"/>
      <c r="CO81" s="44"/>
      <c r="CP81" s="44"/>
      <c r="CQ81" s="44"/>
      <c r="CR81" s="44"/>
      <c r="CS81" s="44"/>
      <c r="CT81" s="44"/>
      <c r="CU81" s="44"/>
      <c r="CV81" s="44"/>
      <c r="CW81" s="44"/>
      <c r="CX81" s="44"/>
      <c r="CY81" s="44"/>
      <c r="CZ81" s="44"/>
      <c r="DA81" s="44"/>
      <c r="DB81" s="44"/>
      <c r="DC81" s="44"/>
      <c r="DD81" s="44"/>
      <c r="DE81" s="44"/>
      <c r="DF81" s="44"/>
      <c r="DG81" s="44"/>
      <c r="DH81" s="44"/>
      <c r="DI81" s="44"/>
      <c r="DJ81" s="44"/>
      <c r="DK81" s="44"/>
      <c r="DL81" s="44"/>
      <c r="DM81" s="44"/>
      <c r="DN81" s="44"/>
      <c r="DO81" s="44"/>
      <c r="DP81" s="44"/>
      <c r="DQ81" s="44"/>
      <c r="DR81" s="44"/>
      <c r="DS81" s="44"/>
      <c r="DT81" s="44"/>
      <c r="DU81" s="44"/>
      <c r="DV81" s="44"/>
      <c r="DW81" s="44"/>
      <c r="DX81" s="44"/>
      <c r="DY81" s="44"/>
      <c r="DZ81" s="44"/>
      <c r="EA81" s="44"/>
      <c r="EB81" s="44"/>
      <c r="EC81" s="44"/>
      <c r="ED81" s="44"/>
      <c r="EE81" s="44"/>
      <c r="EF81" s="44"/>
      <c r="EG81" s="44"/>
      <c r="EH81" s="44"/>
      <c r="EI81" s="44"/>
      <c r="EJ81" s="44"/>
      <c r="EK81" s="44"/>
      <c r="EL81" s="44"/>
      <c r="EM81" s="44"/>
      <c r="EN81" s="44"/>
      <c r="EO81" s="44"/>
      <c r="EP81" s="44"/>
      <c r="EQ81" s="44"/>
      <c r="ER81" s="44"/>
      <c r="ES81" s="44"/>
      <c r="ET81" s="44"/>
      <c r="EU81" s="44"/>
      <c r="EV81" s="44"/>
      <c r="EW81" s="44"/>
      <c r="EX81" s="44"/>
      <c r="EY81" s="44"/>
      <c r="EZ81" s="44"/>
      <c r="FA81" s="44"/>
      <c r="FB81" s="44"/>
      <c r="FC81" s="44"/>
      <c r="FD81" s="44"/>
      <c r="FE81" s="44"/>
      <c r="FF81" s="44"/>
      <c r="FG81" s="44"/>
      <c r="FH81" s="44"/>
      <c r="FI81" s="44"/>
      <c r="FJ81" s="44"/>
      <c r="FK81" s="44"/>
      <c r="FL81" s="44"/>
      <c r="FM81" s="44"/>
      <c r="FN81" s="44"/>
      <c r="FO81" s="44"/>
      <c r="FP81" s="44"/>
      <c r="FQ81" s="44"/>
      <c r="FR81" s="44"/>
      <c r="FS81" s="44"/>
      <c r="FT81" s="44"/>
      <c r="FU81" s="44"/>
      <c r="FV81" s="44"/>
      <c r="FW81" s="44"/>
      <c r="FX81" s="44"/>
      <c r="FY81" s="44"/>
      <c r="FZ81" s="44"/>
      <c r="GA81" s="44"/>
      <c r="GB81" s="44"/>
      <c r="GC81" s="44"/>
      <c r="GD81" s="44"/>
      <c r="GE81" s="44"/>
      <c r="GF81" s="44"/>
      <c r="GG81" s="44"/>
      <c r="GH81" s="44"/>
      <c r="GI81" s="44"/>
      <c r="GJ81" s="44"/>
      <c r="GK81" s="44"/>
      <c r="GL81" s="44"/>
      <c r="GM81" s="44"/>
      <c r="GN81" s="44"/>
      <c r="GO81" s="44"/>
      <c r="GP81" s="44"/>
      <c r="GQ81" s="44"/>
      <c r="GR81" s="44"/>
      <c r="GS81" s="44"/>
      <c r="GT81" s="44"/>
      <c r="GU81" s="44"/>
      <c r="GV81" s="44"/>
      <c r="GW81" s="44"/>
      <c r="GX81" s="44"/>
      <c r="GY81" s="44"/>
      <c r="GZ81" s="44"/>
      <c r="HA81" s="44"/>
      <c r="HB81" s="44"/>
      <c r="HC81" s="44"/>
      <c r="HD81" s="44"/>
      <c r="HE81" s="44"/>
      <c r="HF81" s="44"/>
      <c r="HG81" s="44"/>
      <c r="HH81" s="44"/>
      <c r="HI81" s="44"/>
      <c r="HJ81" s="44"/>
      <c r="HK81" s="44"/>
      <c r="HL81" s="44"/>
      <c r="HM81" s="44"/>
      <c r="HN81" s="44"/>
      <c r="HO81" s="44"/>
      <c r="HP81" s="44"/>
      <c r="HQ81" s="44"/>
      <c r="HR81" s="44"/>
      <c r="HS81" s="44"/>
      <c r="HT81" s="44"/>
      <c r="HU81" s="44"/>
      <c r="HV81" s="44"/>
      <c r="HW81" s="44"/>
      <c r="HX81" s="44"/>
      <c r="HY81" s="44"/>
      <c r="HZ81" s="44"/>
      <c r="IA81" s="44"/>
    </row>
    <row r="82" spans="1:235" s="45" customFormat="1" ht="15.75" customHeight="1">
      <c r="A82" s="43"/>
      <c r="B82" s="43"/>
      <c r="C82" s="63" t="s">
        <v>26</v>
      </c>
      <c r="D82" s="64"/>
      <c r="E82" s="65"/>
      <c r="F82" s="57">
        <f>F19</f>
        <v>426</v>
      </c>
      <c r="G82" s="58"/>
      <c r="H82" s="58"/>
      <c r="I82" s="66">
        <f>F82/F86</f>
        <v>0.16732128829536499</v>
      </c>
      <c r="J82" s="67"/>
      <c r="K82" s="68"/>
      <c r="L82" s="69"/>
      <c r="M82" s="69"/>
      <c r="N82" s="69"/>
      <c r="O82" s="43"/>
      <c r="P82" s="43"/>
      <c r="Q82" s="43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  <c r="BP82" s="44"/>
      <c r="BQ82" s="44"/>
      <c r="BR82" s="44"/>
      <c r="BS82" s="44"/>
      <c r="BT82" s="44"/>
      <c r="BU82" s="44"/>
      <c r="BV82" s="44"/>
      <c r="BW82" s="44"/>
      <c r="BX82" s="44"/>
      <c r="BY82" s="44"/>
      <c r="BZ82" s="44"/>
      <c r="CA82" s="44"/>
      <c r="CB82" s="44"/>
      <c r="CC82" s="44"/>
      <c r="CD82" s="44"/>
      <c r="CE82" s="44"/>
      <c r="CF82" s="44"/>
      <c r="CG82" s="44"/>
      <c r="CH82" s="44"/>
      <c r="CI82" s="44"/>
      <c r="CJ82" s="44"/>
      <c r="CK82" s="44"/>
      <c r="CL82" s="44"/>
      <c r="CM82" s="44"/>
      <c r="CN82" s="44"/>
      <c r="CO82" s="44"/>
      <c r="CP82" s="44"/>
      <c r="CQ82" s="44"/>
      <c r="CR82" s="44"/>
      <c r="CS82" s="44"/>
      <c r="CT82" s="44"/>
      <c r="CU82" s="44"/>
      <c r="CV82" s="44"/>
      <c r="CW82" s="44"/>
      <c r="CX82" s="44"/>
      <c r="CY82" s="44"/>
      <c r="CZ82" s="44"/>
      <c r="DA82" s="44"/>
      <c r="DB82" s="44"/>
      <c r="DC82" s="44"/>
      <c r="DD82" s="44"/>
      <c r="DE82" s="44"/>
      <c r="DF82" s="44"/>
      <c r="DG82" s="44"/>
      <c r="DH82" s="44"/>
      <c r="DI82" s="44"/>
      <c r="DJ82" s="44"/>
      <c r="DK82" s="44"/>
      <c r="DL82" s="44"/>
      <c r="DM82" s="44"/>
      <c r="DN82" s="44"/>
      <c r="DO82" s="44"/>
      <c r="DP82" s="44"/>
      <c r="DQ82" s="44"/>
      <c r="DR82" s="44"/>
      <c r="DS82" s="44"/>
      <c r="DT82" s="44"/>
      <c r="DU82" s="44"/>
      <c r="DV82" s="44"/>
      <c r="DW82" s="44"/>
      <c r="DX82" s="44"/>
      <c r="DY82" s="44"/>
      <c r="DZ82" s="44"/>
      <c r="EA82" s="44"/>
      <c r="EB82" s="44"/>
      <c r="EC82" s="44"/>
      <c r="ED82" s="44"/>
      <c r="EE82" s="44"/>
      <c r="EF82" s="44"/>
      <c r="EG82" s="44"/>
      <c r="EH82" s="44"/>
      <c r="EI82" s="44"/>
      <c r="EJ82" s="44"/>
      <c r="EK82" s="44"/>
      <c r="EL82" s="44"/>
      <c r="EM82" s="44"/>
      <c r="EN82" s="44"/>
      <c r="EO82" s="44"/>
      <c r="EP82" s="44"/>
      <c r="EQ82" s="44"/>
      <c r="ER82" s="44"/>
      <c r="ES82" s="44"/>
      <c r="ET82" s="44"/>
      <c r="EU82" s="44"/>
      <c r="EV82" s="44"/>
      <c r="EW82" s="44"/>
      <c r="EX82" s="44"/>
      <c r="EY82" s="44"/>
      <c r="EZ82" s="44"/>
      <c r="FA82" s="44"/>
      <c r="FB82" s="44"/>
      <c r="FC82" s="44"/>
      <c r="FD82" s="44"/>
      <c r="FE82" s="44"/>
      <c r="FF82" s="44"/>
      <c r="FG82" s="44"/>
      <c r="FH82" s="44"/>
      <c r="FI82" s="44"/>
      <c r="FJ82" s="44"/>
      <c r="FK82" s="44"/>
      <c r="FL82" s="44"/>
      <c r="FM82" s="44"/>
      <c r="FN82" s="44"/>
      <c r="FO82" s="44"/>
      <c r="FP82" s="44"/>
      <c r="FQ82" s="44"/>
      <c r="FR82" s="44"/>
      <c r="FS82" s="44"/>
      <c r="FT82" s="44"/>
      <c r="FU82" s="44"/>
      <c r="FV82" s="44"/>
      <c r="FW82" s="44"/>
      <c r="FX82" s="44"/>
      <c r="FY82" s="44"/>
      <c r="FZ82" s="44"/>
      <c r="GA82" s="44"/>
      <c r="GB82" s="44"/>
      <c r="GC82" s="44"/>
      <c r="GD82" s="44"/>
      <c r="GE82" s="44"/>
      <c r="GF82" s="44"/>
      <c r="GG82" s="44"/>
      <c r="GH82" s="44"/>
      <c r="GI82" s="44"/>
      <c r="GJ82" s="44"/>
      <c r="GK82" s="44"/>
      <c r="GL82" s="44"/>
      <c r="GM82" s="44"/>
      <c r="GN82" s="44"/>
      <c r="GO82" s="44"/>
      <c r="GP82" s="44"/>
      <c r="GQ82" s="44"/>
      <c r="GR82" s="44"/>
      <c r="GS82" s="44"/>
      <c r="GT82" s="44"/>
      <c r="GU82" s="44"/>
      <c r="GV82" s="44"/>
      <c r="GW82" s="44"/>
      <c r="GX82" s="44"/>
      <c r="GY82" s="44"/>
      <c r="GZ82" s="44"/>
      <c r="HA82" s="44"/>
      <c r="HB82" s="44"/>
      <c r="HC82" s="44"/>
      <c r="HD82" s="44"/>
      <c r="HE82" s="44"/>
      <c r="HF82" s="44"/>
      <c r="HG82" s="44"/>
      <c r="HH82" s="44"/>
      <c r="HI82" s="44"/>
      <c r="HJ82" s="44"/>
      <c r="HK82" s="44"/>
      <c r="HL82" s="44"/>
      <c r="HM82" s="44"/>
      <c r="HN82" s="44"/>
      <c r="HO82" s="44"/>
      <c r="HP82" s="44"/>
      <c r="HQ82" s="44"/>
      <c r="HR82" s="44"/>
      <c r="HS82" s="44"/>
      <c r="HT82" s="44"/>
      <c r="HU82" s="44"/>
      <c r="HV82" s="44"/>
      <c r="HW82" s="44"/>
      <c r="HX82" s="44"/>
      <c r="HY82" s="44"/>
      <c r="HZ82" s="44"/>
      <c r="IA82" s="44"/>
    </row>
    <row r="83" spans="1:235" s="45" customFormat="1" ht="15.75" customHeight="1">
      <c r="A83" s="43"/>
      <c r="B83" s="43"/>
      <c r="C83" s="54" t="s">
        <v>57</v>
      </c>
      <c r="D83" s="55"/>
      <c r="E83" s="56"/>
      <c r="F83" s="57">
        <f>F33</f>
        <v>576</v>
      </c>
      <c r="G83" s="58"/>
      <c r="H83" s="58"/>
      <c r="I83" s="59">
        <f>F83/F86</f>
        <v>0.22623723487823999</v>
      </c>
      <c r="J83" s="60"/>
      <c r="K83" s="61" t="s">
        <v>157</v>
      </c>
      <c r="L83" s="62"/>
      <c r="M83" s="62"/>
      <c r="N83" s="62"/>
      <c r="O83" s="43"/>
      <c r="P83" s="43"/>
      <c r="Q83" s="43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  <c r="BL83" s="44"/>
      <c r="BM83" s="44"/>
      <c r="BN83" s="44"/>
      <c r="BO83" s="44"/>
      <c r="BP83" s="44"/>
      <c r="BQ83" s="44"/>
      <c r="BR83" s="44"/>
      <c r="BS83" s="44"/>
      <c r="BT83" s="44"/>
      <c r="BU83" s="44"/>
      <c r="BV83" s="44"/>
      <c r="BW83" s="44"/>
      <c r="BX83" s="44"/>
      <c r="BY83" s="44"/>
      <c r="BZ83" s="44"/>
      <c r="CA83" s="44"/>
      <c r="CB83" s="44"/>
      <c r="CC83" s="44"/>
      <c r="CD83" s="44"/>
      <c r="CE83" s="44"/>
      <c r="CF83" s="44"/>
      <c r="CG83" s="44"/>
      <c r="CH83" s="44"/>
      <c r="CI83" s="44"/>
      <c r="CJ83" s="44"/>
      <c r="CK83" s="44"/>
      <c r="CL83" s="44"/>
      <c r="CM83" s="44"/>
      <c r="CN83" s="44"/>
      <c r="CO83" s="44"/>
      <c r="CP83" s="44"/>
      <c r="CQ83" s="44"/>
      <c r="CR83" s="44"/>
      <c r="CS83" s="44"/>
      <c r="CT83" s="44"/>
      <c r="CU83" s="44"/>
      <c r="CV83" s="44"/>
      <c r="CW83" s="44"/>
      <c r="CX83" s="44"/>
      <c r="CY83" s="44"/>
      <c r="CZ83" s="44"/>
      <c r="DA83" s="44"/>
      <c r="DB83" s="44"/>
      <c r="DC83" s="44"/>
      <c r="DD83" s="44"/>
      <c r="DE83" s="44"/>
      <c r="DF83" s="44"/>
      <c r="DG83" s="44"/>
      <c r="DH83" s="44"/>
      <c r="DI83" s="44"/>
      <c r="DJ83" s="44"/>
      <c r="DK83" s="44"/>
      <c r="DL83" s="44"/>
      <c r="DM83" s="44"/>
      <c r="DN83" s="44"/>
      <c r="DO83" s="44"/>
      <c r="DP83" s="44"/>
      <c r="DQ83" s="44"/>
      <c r="DR83" s="44"/>
      <c r="DS83" s="44"/>
      <c r="DT83" s="44"/>
      <c r="DU83" s="44"/>
      <c r="DV83" s="44"/>
      <c r="DW83" s="44"/>
      <c r="DX83" s="44"/>
      <c r="DY83" s="44"/>
      <c r="DZ83" s="44"/>
      <c r="EA83" s="44"/>
      <c r="EB83" s="44"/>
      <c r="EC83" s="44"/>
      <c r="ED83" s="44"/>
      <c r="EE83" s="44"/>
      <c r="EF83" s="44"/>
      <c r="EG83" s="44"/>
      <c r="EH83" s="44"/>
      <c r="EI83" s="44"/>
      <c r="EJ83" s="44"/>
      <c r="EK83" s="44"/>
      <c r="EL83" s="44"/>
      <c r="EM83" s="44"/>
      <c r="EN83" s="44"/>
      <c r="EO83" s="44"/>
      <c r="EP83" s="44"/>
      <c r="EQ83" s="44"/>
      <c r="ER83" s="44"/>
      <c r="ES83" s="44"/>
      <c r="ET83" s="44"/>
      <c r="EU83" s="44"/>
      <c r="EV83" s="44"/>
      <c r="EW83" s="44"/>
      <c r="EX83" s="44"/>
      <c r="EY83" s="44"/>
      <c r="EZ83" s="44"/>
      <c r="FA83" s="44"/>
      <c r="FB83" s="44"/>
      <c r="FC83" s="44"/>
      <c r="FD83" s="44"/>
      <c r="FE83" s="44"/>
      <c r="FF83" s="44"/>
      <c r="FG83" s="44"/>
      <c r="FH83" s="44"/>
      <c r="FI83" s="44"/>
      <c r="FJ83" s="44"/>
      <c r="FK83" s="44"/>
      <c r="FL83" s="44"/>
      <c r="FM83" s="44"/>
      <c r="FN83" s="44"/>
      <c r="FO83" s="44"/>
      <c r="FP83" s="44"/>
      <c r="FQ83" s="44"/>
      <c r="FR83" s="44"/>
      <c r="FS83" s="44"/>
      <c r="FT83" s="44"/>
      <c r="FU83" s="44"/>
      <c r="FV83" s="44"/>
      <c r="FW83" s="44"/>
      <c r="FX83" s="44"/>
      <c r="FY83" s="44"/>
      <c r="FZ83" s="44"/>
      <c r="GA83" s="44"/>
      <c r="GB83" s="44"/>
      <c r="GC83" s="44"/>
      <c r="GD83" s="44"/>
      <c r="GE83" s="44"/>
      <c r="GF83" s="44"/>
      <c r="GG83" s="44"/>
      <c r="GH83" s="44"/>
      <c r="GI83" s="44"/>
      <c r="GJ83" s="44"/>
      <c r="GK83" s="44"/>
      <c r="GL83" s="44"/>
      <c r="GM83" s="44"/>
      <c r="GN83" s="44"/>
      <c r="GO83" s="44"/>
      <c r="GP83" s="44"/>
      <c r="GQ83" s="44"/>
      <c r="GR83" s="44"/>
      <c r="GS83" s="44"/>
      <c r="GT83" s="44"/>
      <c r="GU83" s="44"/>
      <c r="GV83" s="44"/>
      <c r="GW83" s="44"/>
      <c r="GX83" s="44"/>
      <c r="GY83" s="44"/>
      <c r="GZ83" s="44"/>
      <c r="HA83" s="44"/>
      <c r="HB83" s="44"/>
      <c r="HC83" s="44"/>
      <c r="HD83" s="44"/>
      <c r="HE83" s="44"/>
      <c r="HF83" s="44"/>
      <c r="HG83" s="44"/>
      <c r="HH83" s="44"/>
      <c r="HI83" s="44"/>
      <c r="HJ83" s="44"/>
      <c r="HK83" s="44"/>
      <c r="HL83" s="44"/>
      <c r="HM83" s="44"/>
      <c r="HN83" s="44"/>
      <c r="HO83" s="44"/>
      <c r="HP83" s="44"/>
      <c r="HQ83" s="44"/>
      <c r="HR83" s="44"/>
      <c r="HS83" s="44"/>
      <c r="HT83" s="44"/>
      <c r="HU83" s="44"/>
      <c r="HV83" s="44"/>
      <c r="HW83" s="44"/>
      <c r="HX83" s="44"/>
      <c r="HY83" s="44"/>
      <c r="HZ83" s="44"/>
      <c r="IA83" s="44"/>
    </row>
    <row r="84" spans="1:235" s="45" customFormat="1" ht="15.75" customHeight="1">
      <c r="A84" s="43"/>
      <c r="B84" s="43"/>
      <c r="C84" s="54" t="s">
        <v>158</v>
      </c>
      <c r="D84" s="55"/>
      <c r="E84" s="56"/>
      <c r="F84" s="57">
        <f>F50</f>
        <v>832</v>
      </c>
      <c r="G84" s="58"/>
      <c r="H84" s="58"/>
      <c r="I84" s="59">
        <f>F84/F86</f>
        <v>0.326787117046347</v>
      </c>
      <c r="J84" s="60"/>
      <c r="K84" s="61" t="s">
        <v>157</v>
      </c>
      <c r="L84" s="62"/>
      <c r="M84" s="62"/>
      <c r="N84" s="62"/>
      <c r="O84" s="43"/>
      <c r="P84" s="43"/>
      <c r="Q84" s="43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  <c r="BL84" s="44"/>
      <c r="BM84" s="44"/>
      <c r="BN84" s="44"/>
      <c r="BO84" s="44"/>
      <c r="BP84" s="44"/>
      <c r="BQ84" s="44"/>
      <c r="BR84" s="44"/>
      <c r="BS84" s="44"/>
      <c r="BT84" s="44"/>
      <c r="BU84" s="44"/>
      <c r="BV84" s="44"/>
      <c r="BW84" s="44"/>
      <c r="BX84" s="44"/>
      <c r="BY84" s="44"/>
      <c r="BZ84" s="44"/>
      <c r="CA84" s="44"/>
      <c r="CB84" s="44"/>
      <c r="CC84" s="44"/>
      <c r="CD84" s="44"/>
      <c r="CE84" s="44"/>
      <c r="CF84" s="44"/>
      <c r="CG84" s="44"/>
      <c r="CH84" s="44"/>
      <c r="CI84" s="44"/>
      <c r="CJ84" s="44"/>
      <c r="CK84" s="44"/>
      <c r="CL84" s="44"/>
      <c r="CM84" s="44"/>
      <c r="CN84" s="44"/>
      <c r="CO84" s="44"/>
      <c r="CP84" s="44"/>
      <c r="CQ84" s="44"/>
      <c r="CR84" s="44"/>
      <c r="CS84" s="44"/>
      <c r="CT84" s="44"/>
      <c r="CU84" s="44"/>
      <c r="CV84" s="44"/>
      <c r="CW84" s="44"/>
      <c r="CX84" s="44"/>
      <c r="CY84" s="44"/>
      <c r="CZ84" s="44"/>
      <c r="DA84" s="44"/>
      <c r="DB84" s="44"/>
      <c r="DC84" s="44"/>
      <c r="DD84" s="44"/>
      <c r="DE84" s="44"/>
      <c r="DF84" s="44"/>
      <c r="DG84" s="44"/>
      <c r="DH84" s="44"/>
      <c r="DI84" s="44"/>
      <c r="DJ84" s="44"/>
      <c r="DK84" s="44"/>
      <c r="DL84" s="44"/>
      <c r="DM84" s="44"/>
      <c r="DN84" s="44"/>
      <c r="DO84" s="44"/>
      <c r="DP84" s="44"/>
      <c r="DQ84" s="44"/>
      <c r="DR84" s="44"/>
      <c r="DS84" s="44"/>
      <c r="DT84" s="44"/>
      <c r="DU84" s="44"/>
      <c r="DV84" s="44"/>
      <c r="DW84" s="44"/>
      <c r="DX84" s="44"/>
      <c r="DY84" s="44"/>
      <c r="DZ84" s="44"/>
      <c r="EA84" s="44"/>
      <c r="EB84" s="44"/>
      <c r="EC84" s="44"/>
      <c r="ED84" s="44"/>
      <c r="EE84" s="44"/>
      <c r="EF84" s="44"/>
      <c r="EG84" s="44"/>
      <c r="EH84" s="44"/>
      <c r="EI84" s="44"/>
      <c r="EJ84" s="44"/>
      <c r="EK84" s="44"/>
      <c r="EL84" s="44"/>
      <c r="EM84" s="44"/>
      <c r="EN84" s="44"/>
      <c r="EO84" s="44"/>
      <c r="EP84" s="44"/>
      <c r="EQ84" s="44"/>
      <c r="ER84" s="44"/>
      <c r="ES84" s="44"/>
      <c r="ET84" s="44"/>
      <c r="EU84" s="44"/>
      <c r="EV84" s="44"/>
      <c r="EW84" s="44"/>
      <c r="EX84" s="44"/>
      <c r="EY84" s="44"/>
      <c r="EZ84" s="44"/>
      <c r="FA84" s="44"/>
      <c r="FB84" s="44"/>
      <c r="FC84" s="44"/>
      <c r="FD84" s="44"/>
      <c r="FE84" s="44"/>
      <c r="FF84" s="44"/>
      <c r="FG84" s="44"/>
      <c r="FH84" s="44"/>
      <c r="FI84" s="44"/>
      <c r="FJ84" s="44"/>
      <c r="FK84" s="44"/>
      <c r="FL84" s="44"/>
      <c r="FM84" s="44"/>
      <c r="FN84" s="44"/>
      <c r="FO84" s="44"/>
      <c r="FP84" s="44"/>
      <c r="FQ84" s="44"/>
      <c r="FR84" s="44"/>
      <c r="FS84" s="44"/>
      <c r="FT84" s="44"/>
      <c r="FU84" s="44"/>
      <c r="FV84" s="44"/>
      <c r="FW84" s="44"/>
      <c r="FX84" s="44"/>
      <c r="FY84" s="44"/>
      <c r="FZ84" s="44"/>
      <c r="GA84" s="44"/>
      <c r="GB84" s="44"/>
      <c r="GC84" s="44"/>
      <c r="GD84" s="44"/>
      <c r="GE84" s="44"/>
      <c r="GF84" s="44"/>
      <c r="GG84" s="44"/>
      <c r="GH84" s="44"/>
      <c r="GI84" s="44"/>
      <c r="GJ84" s="44"/>
      <c r="GK84" s="44"/>
      <c r="GL84" s="44"/>
      <c r="GM84" s="44"/>
      <c r="GN84" s="44"/>
      <c r="GO84" s="44"/>
      <c r="GP84" s="44"/>
      <c r="GQ84" s="44"/>
      <c r="GR84" s="44"/>
      <c r="GS84" s="44"/>
      <c r="GT84" s="44"/>
      <c r="GU84" s="44"/>
      <c r="GV84" s="44"/>
      <c r="GW84" s="44"/>
      <c r="GX84" s="44"/>
      <c r="GY84" s="44"/>
      <c r="GZ84" s="44"/>
      <c r="HA84" s="44"/>
      <c r="HB84" s="44"/>
      <c r="HC84" s="44"/>
      <c r="HD84" s="44"/>
      <c r="HE84" s="44"/>
      <c r="HF84" s="44"/>
      <c r="HG84" s="44"/>
      <c r="HH84" s="44"/>
      <c r="HI84" s="44"/>
      <c r="HJ84" s="44"/>
      <c r="HK84" s="44"/>
      <c r="HL84" s="44"/>
      <c r="HM84" s="44"/>
      <c r="HN84" s="44"/>
      <c r="HO84" s="44"/>
      <c r="HP84" s="44"/>
      <c r="HQ84" s="44"/>
      <c r="HR84" s="44"/>
      <c r="HS84" s="44"/>
      <c r="HT84" s="44"/>
      <c r="HU84" s="44"/>
      <c r="HV84" s="44"/>
      <c r="HW84" s="44"/>
      <c r="HX84" s="44"/>
      <c r="HY84" s="44"/>
      <c r="HZ84" s="44"/>
      <c r="IA84" s="44"/>
    </row>
    <row r="85" spans="1:235" s="45" customFormat="1" ht="15.75" customHeight="1">
      <c r="A85" s="43"/>
      <c r="B85" s="43"/>
      <c r="C85" s="54" t="s">
        <v>115</v>
      </c>
      <c r="D85" s="55"/>
      <c r="E85" s="56"/>
      <c r="F85" s="57">
        <v>712</v>
      </c>
      <c r="G85" s="58"/>
      <c r="H85" s="58"/>
      <c r="I85" s="59">
        <f>F85/F86</f>
        <v>0.27965435978004699</v>
      </c>
      <c r="J85" s="60"/>
      <c r="K85" s="61" t="s">
        <v>157</v>
      </c>
      <c r="L85" s="62"/>
      <c r="M85" s="62"/>
      <c r="N85" s="62"/>
      <c r="O85" s="43"/>
      <c r="P85" s="43"/>
      <c r="Q85" s="43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  <c r="BL85" s="44"/>
      <c r="BM85" s="44"/>
      <c r="BN85" s="44"/>
      <c r="BO85" s="44"/>
      <c r="BP85" s="44"/>
      <c r="BQ85" s="44"/>
      <c r="BR85" s="44"/>
      <c r="BS85" s="44"/>
      <c r="BT85" s="44"/>
      <c r="BU85" s="44"/>
      <c r="BV85" s="44"/>
      <c r="BW85" s="44"/>
      <c r="BX85" s="44"/>
      <c r="BY85" s="44"/>
      <c r="BZ85" s="44"/>
      <c r="CA85" s="44"/>
      <c r="CB85" s="44"/>
      <c r="CC85" s="44"/>
      <c r="CD85" s="44"/>
      <c r="CE85" s="44"/>
      <c r="CF85" s="44"/>
      <c r="CG85" s="44"/>
      <c r="CH85" s="44"/>
      <c r="CI85" s="44"/>
      <c r="CJ85" s="44"/>
      <c r="CK85" s="44"/>
      <c r="CL85" s="44"/>
      <c r="CM85" s="44"/>
      <c r="CN85" s="44"/>
      <c r="CO85" s="44"/>
      <c r="CP85" s="44"/>
      <c r="CQ85" s="44"/>
      <c r="CR85" s="44"/>
      <c r="CS85" s="44"/>
      <c r="CT85" s="44"/>
      <c r="CU85" s="44"/>
      <c r="CV85" s="44"/>
      <c r="CW85" s="44"/>
      <c r="CX85" s="44"/>
      <c r="CY85" s="44"/>
      <c r="CZ85" s="44"/>
      <c r="DA85" s="44"/>
      <c r="DB85" s="44"/>
      <c r="DC85" s="44"/>
      <c r="DD85" s="44"/>
      <c r="DE85" s="44"/>
      <c r="DF85" s="44"/>
      <c r="DG85" s="44"/>
      <c r="DH85" s="44"/>
      <c r="DI85" s="44"/>
      <c r="DJ85" s="44"/>
      <c r="DK85" s="44"/>
      <c r="DL85" s="44"/>
      <c r="DM85" s="44"/>
      <c r="DN85" s="44"/>
      <c r="DO85" s="44"/>
      <c r="DP85" s="44"/>
      <c r="DQ85" s="44"/>
      <c r="DR85" s="44"/>
      <c r="DS85" s="44"/>
      <c r="DT85" s="44"/>
      <c r="DU85" s="44"/>
      <c r="DV85" s="44"/>
      <c r="DW85" s="44"/>
      <c r="DX85" s="44"/>
      <c r="DY85" s="44"/>
      <c r="DZ85" s="44"/>
      <c r="EA85" s="44"/>
      <c r="EB85" s="44"/>
      <c r="EC85" s="44"/>
      <c r="ED85" s="44"/>
      <c r="EE85" s="44"/>
      <c r="EF85" s="44"/>
      <c r="EG85" s="44"/>
      <c r="EH85" s="44"/>
      <c r="EI85" s="44"/>
      <c r="EJ85" s="44"/>
      <c r="EK85" s="44"/>
      <c r="EL85" s="44"/>
      <c r="EM85" s="44"/>
      <c r="EN85" s="44"/>
      <c r="EO85" s="44"/>
      <c r="EP85" s="44"/>
      <c r="EQ85" s="44"/>
      <c r="ER85" s="44"/>
      <c r="ES85" s="44"/>
      <c r="ET85" s="44"/>
      <c r="EU85" s="44"/>
      <c r="EV85" s="44"/>
      <c r="EW85" s="44"/>
      <c r="EX85" s="44"/>
      <c r="EY85" s="44"/>
      <c r="EZ85" s="44"/>
      <c r="FA85" s="44"/>
      <c r="FB85" s="44"/>
      <c r="FC85" s="44"/>
      <c r="FD85" s="44"/>
      <c r="FE85" s="44"/>
      <c r="FF85" s="44"/>
      <c r="FG85" s="44"/>
      <c r="FH85" s="44"/>
      <c r="FI85" s="44"/>
      <c r="FJ85" s="44"/>
      <c r="FK85" s="44"/>
      <c r="FL85" s="44"/>
      <c r="FM85" s="44"/>
      <c r="FN85" s="44"/>
      <c r="FO85" s="44"/>
      <c r="FP85" s="44"/>
      <c r="FQ85" s="44"/>
      <c r="FR85" s="44"/>
      <c r="FS85" s="44"/>
      <c r="FT85" s="44"/>
      <c r="FU85" s="44"/>
      <c r="FV85" s="44"/>
      <c r="FW85" s="44"/>
      <c r="FX85" s="44"/>
      <c r="FY85" s="44"/>
      <c r="FZ85" s="44"/>
      <c r="GA85" s="44"/>
      <c r="GB85" s="44"/>
      <c r="GC85" s="44"/>
      <c r="GD85" s="44"/>
      <c r="GE85" s="44"/>
      <c r="GF85" s="44"/>
      <c r="GG85" s="44"/>
      <c r="GH85" s="44"/>
      <c r="GI85" s="44"/>
      <c r="GJ85" s="44"/>
      <c r="GK85" s="44"/>
      <c r="GL85" s="44"/>
      <c r="GM85" s="44"/>
      <c r="GN85" s="44"/>
      <c r="GO85" s="44"/>
      <c r="GP85" s="44"/>
      <c r="GQ85" s="44"/>
      <c r="GR85" s="44"/>
      <c r="GS85" s="44"/>
      <c r="GT85" s="44"/>
      <c r="GU85" s="44"/>
      <c r="GV85" s="44"/>
      <c r="GW85" s="44"/>
      <c r="GX85" s="44"/>
      <c r="GY85" s="44"/>
      <c r="GZ85" s="44"/>
      <c r="HA85" s="44"/>
      <c r="HB85" s="44"/>
      <c r="HC85" s="44"/>
      <c r="HD85" s="44"/>
      <c r="HE85" s="44"/>
      <c r="HF85" s="44"/>
      <c r="HG85" s="44"/>
      <c r="HH85" s="44"/>
      <c r="HI85" s="44"/>
      <c r="HJ85" s="44"/>
      <c r="HK85" s="44"/>
      <c r="HL85" s="44"/>
      <c r="HM85" s="44"/>
      <c r="HN85" s="44"/>
      <c r="HO85" s="44"/>
      <c r="HP85" s="44"/>
      <c r="HQ85" s="44"/>
      <c r="HR85" s="44"/>
      <c r="HS85" s="44"/>
      <c r="HT85" s="44"/>
      <c r="HU85" s="44"/>
      <c r="HV85" s="44"/>
      <c r="HW85" s="44"/>
      <c r="HX85" s="44"/>
      <c r="HY85" s="44"/>
      <c r="HZ85" s="44"/>
      <c r="IA85" s="44"/>
    </row>
    <row r="86" spans="1:235" s="45" customFormat="1" ht="15.75" customHeight="1">
      <c r="A86" s="43"/>
      <c r="B86" s="43"/>
      <c r="C86" s="89" t="s">
        <v>55</v>
      </c>
      <c r="D86" s="90"/>
      <c r="E86" s="91"/>
      <c r="F86" s="78">
        <f>SUM(F82:H85)</f>
        <v>2546</v>
      </c>
      <c r="G86" s="79"/>
      <c r="H86" s="79"/>
      <c r="I86" s="101">
        <v>1</v>
      </c>
      <c r="J86" s="102"/>
      <c r="K86" s="103" t="s">
        <v>157</v>
      </c>
      <c r="L86" s="62"/>
      <c r="M86" s="62"/>
      <c r="N86" s="62"/>
      <c r="O86" s="43"/>
      <c r="P86" s="43"/>
      <c r="Q86" s="43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  <c r="BL86" s="44"/>
      <c r="BM86" s="44"/>
      <c r="BN86" s="44"/>
      <c r="BO86" s="44"/>
      <c r="BP86" s="44"/>
      <c r="BQ86" s="44"/>
      <c r="BR86" s="44"/>
      <c r="BS86" s="44"/>
      <c r="BT86" s="44"/>
      <c r="BU86" s="44"/>
      <c r="BV86" s="44"/>
      <c r="BW86" s="44"/>
      <c r="BX86" s="44"/>
      <c r="BY86" s="44"/>
      <c r="BZ86" s="44"/>
      <c r="CA86" s="44"/>
      <c r="CB86" s="44"/>
      <c r="CC86" s="44"/>
      <c r="CD86" s="44"/>
      <c r="CE86" s="44"/>
      <c r="CF86" s="44"/>
      <c r="CG86" s="44"/>
      <c r="CH86" s="44"/>
      <c r="CI86" s="44"/>
      <c r="CJ86" s="44"/>
      <c r="CK86" s="44"/>
      <c r="CL86" s="44"/>
      <c r="CM86" s="44"/>
      <c r="CN86" s="44"/>
      <c r="CO86" s="44"/>
      <c r="CP86" s="44"/>
      <c r="CQ86" s="44"/>
      <c r="CR86" s="44"/>
      <c r="CS86" s="44"/>
      <c r="CT86" s="44"/>
      <c r="CU86" s="44"/>
      <c r="CV86" s="44"/>
      <c r="CW86" s="44"/>
      <c r="CX86" s="44"/>
      <c r="CY86" s="44"/>
      <c r="CZ86" s="44"/>
      <c r="DA86" s="44"/>
      <c r="DB86" s="44"/>
      <c r="DC86" s="44"/>
      <c r="DD86" s="44"/>
      <c r="DE86" s="44"/>
      <c r="DF86" s="44"/>
      <c r="DG86" s="44"/>
      <c r="DH86" s="44"/>
      <c r="DI86" s="44"/>
      <c r="DJ86" s="44"/>
      <c r="DK86" s="44"/>
      <c r="DL86" s="44"/>
      <c r="DM86" s="44"/>
      <c r="DN86" s="44"/>
      <c r="DO86" s="44"/>
      <c r="DP86" s="44"/>
      <c r="DQ86" s="44"/>
      <c r="DR86" s="44"/>
      <c r="DS86" s="44"/>
      <c r="DT86" s="44"/>
      <c r="DU86" s="44"/>
      <c r="DV86" s="44"/>
      <c r="DW86" s="44"/>
      <c r="DX86" s="44"/>
      <c r="DY86" s="44"/>
      <c r="DZ86" s="44"/>
      <c r="EA86" s="44"/>
      <c r="EB86" s="44"/>
      <c r="EC86" s="44"/>
      <c r="ED86" s="44"/>
      <c r="EE86" s="44"/>
      <c r="EF86" s="44"/>
      <c r="EG86" s="44"/>
      <c r="EH86" s="44"/>
      <c r="EI86" s="44"/>
      <c r="EJ86" s="44"/>
      <c r="EK86" s="44"/>
      <c r="EL86" s="44"/>
      <c r="EM86" s="44"/>
      <c r="EN86" s="44"/>
      <c r="EO86" s="44"/>
      <c r="EP86" s="44"/>
      <c r="EQ86" s="44"/>
      <c r="ER86" s="44"/>
      <c r="ES86" s="44"/>
      <c r="ET86" s="44"/>
      <c r="EU86" s="44"/>
      <c r="EV86" s="44"/>
      <c r="EW86" s="44"/>
      <c r="EX86" s="44"/>
      <c r="EY86" s="44"/>
      <c r="EZ86" s="44"/>
      <c r="FA86" s="44"/>
      <c r="FB86" s="44"/>
      <c r="FC86" s="44"/>
      <c r="FD86" s="44"/>
      <c r="FE86" s="44"/>
      <c r="FF86" s="44"/>
      <c r="FG86" s="44"/>
      <c r="FH86" s="44"/>
      <c r="FI86" s="44"/>
      <c r="FJ86" s="44"/>
      <c r="FK86" s="44"/>
      <c r="FL86" s="44"/>
      <c r="FM86" s="44"/>
      <c r="FN86" s="44"/>
      <c r="FO86" s="44"/>
      <c r="FP86" s="44"/>
      <c r="FQ86" s="44"/>
      <c r="FR86" s="44"/>
      <c r="FS86" s="44"/>
      <c r="FT86" s="44"/>
      <c r="FU86" s="44"/>
      <c r="FV86" s="44"/>
      <c r="FW86" s="44"/>
      <c r="FX86" s="44"/>
      <c r="FY86" s="44"/>
      <c r="FZ86" s="44"/>
      <c r="GA86" s="44"/>
      <c r="GB86" s="44"/>
      <c r="GC86" s="44"/>
      <c r="GD86" s="44"/>
      <c r="GE86" s="44"/>
      <c r="GF86" s="44"/>
      <c r="GG86" s="44"/>
      <c r="GH86" s="44"/>
      <c r="GI86" s="44"/>
      <c r="GJ86" s="44"/>
      <c r="GK86" s="44"/>
      <c r="GL86" s="44"/>
      <c r="GM86" s="44"/>
      <c r="GN86" s="44"/>
      <c r="GO86" s="44"/>
      <c r="GP86" s="44"/>
      <c r="GQ86" s="44"/>
      <c r="GR86" s="44"/>
      <c r="GS86" s="44"/>
      <c r="GT86" s="44"/>
      <c r="GU86" s="44"/>
      <c r="GV86" s="44"/>
      <c r="GW86" s="44"/>
      <c r="GX86" s="44"/>
      <c r="GY86" s="44"/>
      <c r="GZ86" s="44"/>
      <c r="HA86" s="44"/>
      <c r="HB86" s="44"/>
      <c r="HC86" s="44"/>
      <c r="HD86" s="44"/>
      <c r="HE86" s="44"/>
      <c r="HF86" s="44"/>
      <c r="HG86" s="44"/>
      <c r="HH86" s="44"/>
      <c r="HI86" s="44"/>
      <c r="HJ86" s="44"/>
      <c r="HK86" s="44"/>
      <c r="HL86" s="44"/>
      <c r="HM86" s="44"/>
      <c r="HN86" s="44"/>
      <c r="HO86" s="44"/>
      <c r="HP86" s="44"/>
      <c r="HQ86" s="44"/>
      <c r="HR86" s="44"/>
      <c r="HS86" s="44"/>
      <c r="HT86" s="44"/>
      <c r="HU86" s="44"/>
      <c r="HV86" s="44"/>
      <c r="HW86" s="44"/>
      <c r="HX86" s="44"/>
      <c r="HY86" s="44"/>
      <c r="HZ86" s="44"/>
      <c r="IA86" s="44"/>
    </row>
    <row r="87" spans="1:235" s="45" customFormat="1">
      <c r="A87" s="43"/>
      <c r="B87" s="43"/>
      <c r="C87" s="70"/>
      <c r="D87" s="71"/>
      <c r="E87" s="71"/>
      <c r="F87" s="71"/>
      <c r="G87" s="75"/>
      <c r="H87" s="75"/>
      <c r="I87" s="76"/>
      <c r="J87" s="77"/>
      <c r="K87" s="71"/>
      <c r="L87" s="75"/>
      <c r="M87" s="75"/>
      <c r="N87" s="92"/>
      <c r="O87" s="43"/>
      <c r="P87" s="43"/>
      <c r="Q87" s="43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  <c r="BL87" s="44"/>
      <c r="BM87" s="44"/>
      <c r="BN87" s="44"/>
      <c r="BO87" s="44"/>
      <c r="BP87" s="44"/>
      <c r="BQ87" s="44"/>
      <c r="BR87" s="44"/>
      <c r="BS87" s="44"/>
      <c r="BT87" s="44"/>
      <c r="BU87" s="44"/>
      <c r="BV87" s="44"/>
      <c r="BW87" s="44"/>
      <c r="BX87" s="44"/>
      <c r="BY87" s="44"/>
      <c r="BZ87" s="44"/>
      <c r="CA87" s="44"/>
      <c r="CB87" s="44"/>
      <c r="CC87" s="44"/>
      <c r="CD87" s="44"/>
      <c r="CE87" s="44"/>
      <c r="CF87" s="44"/>
      <c r="CG87" s="44"/>
      <c r="CH87" s="44"/>
      <c r="CI87" s="44"/>
      <c r="CJ87" s="44"/>
      <c r="CK87" s="44"/>
      <c r="CL87" s="44"/>
      <c r="CM87" s="44"/>
      <c r="CN87" s="44"/>
      <c r="CO87" s="44"/>
      <c r="CP87" s="44"/>
      <c r="CQ87" s="44"/>
      <c r="CR87" s="44"/>
      <c r="CS87" s="44"/>
      <c r="CT87" s="44"/>
      <c r="CU87" s="44"/>
      <c r="CV87" s="44"/>
      <c r="CW87" s="44"/>
      <c r="CX87" s="44"/>
      <c r="CY87" s="44"/>
      <c r="CZ87" s="44"/>
      <c r="DA87" s="44"/>
      <c r="DB87" s="44"/>
      <c r="DC87" s="44"/>
      <c r="DD87" s="44"/>
      <c r="DE87" s="44"/>
      <c r="DF87" s="44"/>
      <c r="DG87" s="44"/>
      <c r="DH87" s="44"/>
      <c r="DI87" s="44"/>
      <c r="DJ87" s="44"/>
      <c r="DK87" s="44"/>
      <c r="DL87" s="44"/>
      <c r="DM87" s="44"/>
      <c r="DN87" s="44"/>
      <c r="DO87" s="44"/>
      <c r="DP87" s="44"/>
      <c r="DQ87" s="44"/>
      <c r="DR87" s="44"/>
      <c r="DS87" s="44"/>
      <c r="DT87" s="44"/>
      <c r="DU87" s="44"/>
      <c r="DV87" s="44"/>
      <c r="DW87" s="44"/>
      <c r="DX87" s="44"/>
      <c r="DY87" s="44"/>
      <c r="DZ87" s="44"/>
      <c r="EA87" s="44"/>
      <c r="EB87" s="44"/>
      <c r="EC87" s="44"/>
      <c r="ED87" s="44"/>
      <c r="EE87" s="44"/>
      <c r="EF87" s="44"/>
      <c r="EG87" s="44"/>
      <c r="EH87" s="44"/>
      <c r="EI87" s="44"/>
      <c r="EJ87" s="44"/>
      <c r="EK87" s="44"/>
      <c r="EL87" s="44"/>
      <c r="EM87" s="44"/>
      <c r="EN87" s="44"/>
      <c r="EO87" s="44"/>
      <c r="EP87" s="44"/>
      <c r="EQ87" s="44"/>
      <c r="ER87" s="44"/>
      <c r="ES87" s="44"/>
      <c r="ET87" s="44"/>
      <c r="EU87" s="44"/>
      <c r="EV87" s="44"/>
      <c r="EW87" s="44"/>
      <c r="EX87" s="44"/>
      <c r="EY87" s="44"/>
      <c r="EZ87" s="44"/>
      <c r="FA87" s="44"/>
      <c r="FB87" s="44"/>
      <c r="FC87" s="44"/>
      <c r="FD87" s="44"/>
      <c r="FE87" s="44"/>
      <c r="FF87" s="44"/>
      <c r="FG87" s="44"/>
      <c r="FH87" s="44"/>
      <c r="FI87" s="44"/>
      <c r="FJ87" s="44"/>
      <c r="FK87" s="44"/>
      <c r="FL87" s="44"/>
      <c r="FM87" s="44"/>
      <c r="FN87" s="44"/>
      <c r="FO87" s="44"/>
      <c r="FP87" s="44"/>
      <c r="FQ87" s="44"/>
      <c r="FR87" s="44"/>
      <c r="FS87" s="44"/>
      <c r="FT87" s="44"/>
      <c r="FU87" s="44"/>
      <c r="FV87" s="44"/>
      <c r="FW87" s="44"/>
      <c r="FX87" s="44"/>
      <c r="FY87" s="44"/>
      <c r="FZ87" s="44"/>
      <c r="GA87" s="44"/>
      <c r="GB87" s="44"/>
      <c r="GC87" s="44"/>
      <c r="GD87" s="44"/>
      <c r="GE87" s="44"/>
      <c r="GF87" s="44"/>
      <c r="GG87" s="44"/>
      <c r="GH87" s="44"/>
      <c r="GI87" s="44"/>
      <c r="GJ87" s="44"/>
      <c r="GK87" s="44"/>
      <c r="GL87" s="44"/>
      <c r="GM87" s="44"/>
      <c r="GN87" s="44"/>
      <c r="GO87" s="44"/>
      <c r="GP87" s="44"/>
      <c r="GQ87" s="44"/>
      <c r="GR87" s="44"/>
      <c r="GS87" s="44"/>
      <c r="GT87" s="44"/>
      <c r="GU87" s="44"/>
      <c r="GV87" s="44"/>
      <c r="GW87" s="44"/>
      <c r="GX87" s="44"/>
      <c r="GY87" s="44"/>
      <c r="GZ87" s="44"/>
      <c r="HA87" s="44"/>
      <c r="HB87" s="44"/>
      <c r="HC87" s="44"/>
      <c r="HD87" s="44"/>
      <c r="HE87" s="44"/>
      <c r="HF87" s="44"/>
      <c r="HG87" s="44"/>
      <c r="HH87" s="44"/>
      <c r="HI87" s="44"/>
      <c r="HJ87" s="44"/>
      <c r="HK87" s="44"/>
      <c r="HL87" s="44"/>
      <c r="HM87" s="44"/>
      <c r="HN87" s="44"/>
      <c r="HO87" s="44"/>
      <c r="HP87" s="44"/>
      <c r="HQ87" s="44"/>
      <c r="HR87" s="44"/>
      <c r="HS87" s="44"/>
      <c r="HT87" s="44"/>
      <c r="HU87" s="44"/>
      <c r="HV87" s="44"/>
      <c r="HW87" s="44"/>
      <c r="HX87" s="44"/>
      <c r="HY87" s="44"/>
      <c r="HZ87" s="44"/>
      <c r="IA87" s="44"/>
    </row>
    <row r="88" spans="1:235" s="45" customFormat="1" ht="15.75" customHeight="1">
      <c r="A88" s="43"/>
      <c r="B88" s="43"/>
      <c r="C88" s="63" t="s">
        <v>27</v>
      </c>
      <c r="D88" s="64"/>
      <c r="E88" s="65"/>
      <c r="F88" s="86">
        <f>F19+F29+F46+F74+F70</f>
        <v>2418</v>
      </c>
      <c r="G88" s="58"/>
      <c r="H88" s="58"/>
      <c r="I88" s="97">
        <f>F88/F90</f>
        <v>0.94972505891594705</v>
      </c>
      <c r="J88" s="98"/>
      <c r="K88" s="99" t="s">
        <v>157</v>
      </c>
      <c r="L88" s="100"/>
      <c r="M88" s="75"/>
      <c r="N88" s="92"/>
      <c r="O88" s="43"/>
      <c r="P88" s="43"/>
      <c r="Q88" s="43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  <c r="BL88" s="44"/>
      <c r="BM88" s="44"/>
      <c r="BN88" s="44"/>
      <c r="BO88" s="44"/>
      <c r="BP88" s="44"/>
      <c r="BQ88" s="44"/>
      <c r="BR88" s="44"/>
      <c r="BS88" s="44"/>
      <c r="BT88" s="44"/>
      <c r="BU88" s="44"/>
      <c r="BV88" s="44"/>
      <c r="BW88" s="44"/>
      <c r="BX88" s="44"/>
      <c r="BY88" s="44"/>
      <c r="BZ88" s="44"/>
      <c r="CA88" s="44"/>
      <c r="CB88" s="44"/>
      <c r="CC88" s="44"/>
      <c r="CD88" s="44"/>
      <c r="CE88" s="44"/>
      <c r="CF88" s="44"/>
      <c r="CG88" s="44"/>
      <c r="CH88" s="44"/>
      <c r="CI88" s="44"/>
      <c r="CJ88" s="44"/>
      <c r="CK88" s="44"/>
      <c r="CL88" s="44"/>
      <c r="CM88" s="44"/>
      <c r="CN88" s="44"/>
      <c r="CO88" s="44"/>
      <c r="CP88" s="44"/>
      <c r="CQ88" s="44"/>
      <c r="CR88" s="44"/>
      <c r="CS88" s="44"/>
      <c r="CT88" s="44"/>
      <c r="CU88" s="44"/>
      <c r="CV88" s="44"/>
      <c r="CW88" s="44"/>
      <c r="CX88" s="44"/>
      <c r="CY88" s="44"/>
      <c r="CZ88" s="44"/>
      <c r="DA88" s="44"/>
      <c r="DB88" s="44"/>
      <c r="DC88" s="44"/>
      <c r="DD88" s="44"/>
      <c r="DE88" s="44"/>
      <c r="DF88" s="44"/>
      <c r="DG88" s="44"/>
      <c r="DH88" s="44"/>
      <c r="DI88" s="44"/>
      <c r="DJ88" s="44"/>
      <c r="DK88" s="44"/>
      <c r="DL88" s="44"/>
      <c r="DM88" s="44"/>
      <c r="DN88" s="44"/>
      <c r="DO88" s="44"/>
      <c r="DP88" s="44"/>
      <c r="DQ88" s="44"/>
      <c r="DR88" s="44"/>
      <c r="DS88" s="44"/>
      <c r="DT88" s="44"/>
      <c r="DU88" s="44"/>
      <c r="DV88" s="44"/>
      <c r="DW88" s="44"/>
      <c r="DX88" s="44"/>
      <c r="DY88" s="44"/>
      <c r="DZ88" s="44"/>
      <c r="EA88" s="44"/>
      <c r="EB88" s="44"/>
      <c r="EC88" s="44"/>
      <c r="ED88" s="44"/>
      <c r="EE88" s="44"/>
      <c r="EF88" s="44"/>
      <c r="EG88" s="44"/>
      <c r="EH88" s="44"/>
      <c r="EI88" s="44"/>
      <c r="EJ88" s="44"/>
      <c r="EK88" s="44"/>
      <c r="EL88" s="44"/>
      <c r="EM88" s="44"/>
      <c r="EN88" s="44"/>
      <c r="EO88" s="44"/>
      <c r="EP88" s="44"/>
      <c r="EQ88" s="44"/>
      <c r="ER88" s="44"/>
      <c r="ES88" s="44"/>
      <c r="ET88" s="44"/>
      <c r="EU88" s="44"/>
      <c r="EV88" s="44"/>
      <c r="EW88" s="44"/>
      <c r="EX88" s="44"/>
      <c r="EY88" s="44"/>
      <c r="EZ88" s="44"/>
      <c r="FA88" s="44"/>
      <c r="FB88" s="44"/>
      <c r="FC88" s="44"/>
      <c r="FD88" s="44"/>
      <c r="FE88" s="44"/>
      <c r="FF88" s="44"/>
      <c r="FG88" s="44"/>
      <c r="FH88" s="44"/>
      <c r="FI88" s="44"/>
      <c r="FJ88" s="44"/>
      <c r="FK88" s="44"/>
      <c r="FL88" s="44"/>
      <c r="FM88" s="44"/>
      <c r="FN88" s="44"/>
      <c r="FO88" s="44"/>
      <c r="FP88" s="44"/>
      <c r="FQ88" s="44"/>
      <c r="FR88" s="44"/>
      <c r="FS88" s="44"/>
      <c r="FT88" s="44"/>
      <c r="FU88" s="44"/>
      <c r="FV88" s="44"/>
      <c r="FW88" s="44"/>
      <c r="FX88" s="44"/>
      <c r="FY88" s="44"/>
      <c r="FZ88" s="44"/>
      <c r="GA88" s="44"/>
      <c r="GB88" s="44"/>
      <c r="GC88" s="44"/>
      <c r="GD88" s="44"/>
      <c r="GE88" s="44"/>
      <c r="GF88" s="44"/>
      <c r="GG88" s="44"/>
      <c r="GH88" s="44"/>
      <c r="GI88" s="44"/>
      <c r="GJ88" s="44"/>
      <c r="GK88" s="44"/>
      <c r="GL88" s="44"/>
      <c r="GM88" s="44"/>
      <c r="GN88" s="44"/>
      <c r="GO88" s="44"/>
      <c r="GP88" s="44"/>
      <c r="GQ88" s="44"/>
      <c r="GR88" s="44"/>
      <c r="GS88" s="44"/>
      <c r="GT88" s="44"/>
      <c r="GU88" s="44"/>
      <c r="GV88" s="44"/>
      <c r="GW88" s="44"/>
      <c r="GX88" s="44"/>
      <c r="GY88" s="44"/>
      <c r="GZ88" s="44"/>
      <c r="HA88" s="44"/>
      <c r="HB88" s="44"/>
      <c r="HC88" s="44"/>
      <c r="HD88" s="44"/>
      <c r="HE88" s="44"/>
      <c r="HF88" s="44"/>
      <c r="HG88" s="44"/>
      <c r="HH88" s="44"/>
      <c r="HI88" s="44"/>
      <c r="HJ88" s="44"/>
      <c r="HK88" s="44"/>
      <c r="HL88" s="44"/>
      <c r="HM88" s="44"/>
      <c r="HN88" s="44"/>
      <c r="HO88" s="44"/>
      <c r="HP88" s="44"/>
      <c r="HQ88" s="44"/>
      <c r="HR88" s="44"/>
      <c r="HS88" s="44"/>
      <c r="HT88" s="44"/>
      <c r="HU88" s="44"/>
      <c r="HV88" s="44"/>
      <c r="HW88" s="44"/>
      <c r="HX88" s="44"/>
      <c r="HY88" s="44"/>
      <c r="HZ88" s="44"/>
      <c r="IA88" s="44"/>
    </row>
    <row r="89" spans="1:235" s="45" customFormat="1" ht="15.75" customHeight="1">
      <c r="A89" s="43"/>
      <c r="B89" s="43"/>
      <c r="C89" s="54" t="s">
        <v>77</v>
      </c>
      <c r="D89" s="55"/>
      <c r="E89" s="56"/>
      <c r="F89" s="86">
        <f>F49+F32</f>
        <v>128</v>
      </c>
      <c r="G89" s="58"/>
      <c r="H89" s="58"/>
      <c r="I89" s="59">
        <f>F89/F90</f>
        <v>5.02749410840534E-2</v>
      </c>
      <c r="J89" s="60"/>
      <c r="K89" s="80" t="s">
        <v>157</v>
      </c>
      <c r="L89" s="93"/>
      <c r="M89" s="94"/>
      <c r="N89" s="95"/>
      <c r="O89" s="43"/>
      <c r="P89" s="43"/>
      <c r="Q89" s="43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  <c r="BP89" s="44"/>
      <c r="BQ89" s="44"/>
      <c r="BR89" s="44"/>
      <c r="BS89" s="44"/>
      <c r="BT89" s="44"/>
      <c r="BU89" s="44"/>
      <c r="BV89" s="44"/>
      <c r="BW89" s="44"/>
      <c r="BX89" s="44"/>
      <c r="BY89" s="44"/>
      <c r="BZ89" s="44"/>
      <c r="CA89" s="44"/>
      <c r="CB89" s="44"/>
      <c r="CC89" s="44"/>
      <c r="CD89" s="44"/>
      <c r="CE89" s="44"/>
      <c r="CF89" s="44"/>
      <c r="CG89" s="44"/>
      <c r="CH89" s="44"/>
      <c r="CI89" s="44"/>
      <c r="CJ89" s="44"/>
      <c r="CK89" s="44"/>
      <c r="CL89" s="44"/>
      <c r="CM89" s="44"/>
      <c r="CN89" s="44"/>
      <c r="CO89" s="44"/>
      <c r="CP89" s="44"/>
      <c r="CQ89" s="44"/>
      <c r="CR89" s="44"/>
      <c r="CS89" s="44"/>
      <c r="CT89" s="44"/>
      <c r="CU89" s="44"/>
      <c r="CV89" s="44"/>
      <c r="CW89" s="44"/>
      <c r="CX89" s="44"/>
      <c r="CY89" s="44"/>
      <c r="CZ89" s="44"/>
      <c r="DA89" s="44"/>
      <c r="DB89" s="44"/>
      <c r="DC89" s="44"/>
      <c r="DD89" s="44"/>
      <c r="DE89" s="44"/>
      <c r="DF89" s="44"/>
      <c r="DG89" s="44"/>
      <c r="DH89" s="44"/>
      <c r="DI89" s="44"/>
      <c r="DJ89" s="44"/>
      <c r="DK89" s="44"/>
      <c r="DL89" s="44"/>
      <c r="DM89" s="44"/>
      <c r="DN89" s="44"/>
      <c r="DO89" s="44"/>
      <c r="DP89" s="44"/>
      <c r="DQ89" s="44"/>
      <c r="DR89" s="44"/>
      <c r="DS89" s="44"/>
      <c r="DT89" s="44"/>
      <c r="DU89" s="44"/>
      <c r="DV89" s="44"/>
      <c r="DW89" s="44"/>
      <c r="DX89" s="44"/>
      <c r="DY89" s="44"/>
      <c r="DZ89" s="44"/>
      <c r="EA89" s="44"/>
      <c r="EB89" s="44"/>
      <c r="EC89" s="44"/>
      <c r="ED89" s="44"/>
      <c r="EE89" s="44"/>
      <c r="EF89" s="44"/>
      <c r="EG89" s="44"/>
      <c r="EH89" s="44"/>
      <c r="EI89" s="44"/>
      <c r="EJ89" s="44"/>
      <c r="EK89" s="44"/>
      <c r="EL89" s="44"/>
      <c r="EM89" s="44"/>
      <c r="EN89" s="44"/>
      <c r="EO89" s="44"/>
      <c r="EP89" s="44"/>
      <c r="EQ89" s="44"/>
      <c r="ER89" s="44"/>
      <c r="ES89" s="44"/>
      <c r="ET89" s="44"/>
      <c r="EU89" s="44"/>
      <c r="EV89" s="44"/>
      <c r="EW89" s="44"/>
      <c r="EX89" s="44"/>
      <c r="EY89" s="44"/>
      <c r="EZ89" s="44"/>
      <c r="FA89" s="44"/>
      <c r="FB89" s="44"/>
      <c r="FC89" s="44"/>
      <c r="FD89" s="44"/>
      <c r="FE89" s="44"/>
      <c r="FF89" s="44"/>
      <c r="FG89" s="44"/>
      <c r="FH89" s="44"/>
      <c r="FI89" s="44"/>
      <c r="FJ89" s="44"/>
      <c r="FK89" s="44"/>
      <c r="FL89" s="44"/>
      <c r="FM89" s="44"/>
      <c r="FN89" s="44"/>
      <c r="FO89" s="44"/>
      <c r="FP89" s="44"/>
      <c r="FQ89" s="44"/>
      <c r="FR89" s="44"/>
      <c r="FS89" s="44"/>
      <c r="FT89" s="44"/>
      <c r="FU89" s="44"/>
      <c r="FV89" s="44"/>
      <c r="FW89" s="44"/>
      <c r="FX89" s="44"/>
      <c r="FY89" s="44"/>
      <c r="FZ89" s="44"/>
      <c r="GA89" s="44"/>
      <c r="GB89" s="44"/>
      <c r="GC89" s="44"/>
      <c r="GD89" s="44"/>
      <c r="GE89" s="44"/>
      <c r="GF89" s="44"/>
      <c r="GG89" s="44"/>
      <c r="GH89" s="44"/>
      <c r="GI89" s="44"/>
      <c r="GJ89" s="44"/>
      <c r="GK89" s="44"/>
      <c r="GL89" s="44"/>
      <c r="GM89" s="44"/>
      <c r="GN89" s="44"/>
      <c r="GO89" s="44"/>
      <c r="GP89" s="44"/>
      <c r="GQ89" s="44"/>
      <c r="GR89" s="44"/>
      <c r="GS89" s="44"/>
      <c r="GT89" s="44"/>
      <c r="GU89" s="44"/>
      <c r="GV89" s="44"/>
      <c r="GW89" s="44"/>
      <c r="GX89" s="44"/>
      <c r="GY89" s="44"/>
      <c r="GZ89" s="44"/>
      <c r="HA89" s="44"/>
      <c r="HB89" s="44"/>
      <c r="HC89" s="44"/>
      <c r="HD89" s="44"/>
      <c r="HE89" s="44"/>
      <c r="HF89" s="44"/>
      <c r="HG89" s="44"/>
      <c r="HH89" s="44"/>
      <c r="HI89" s="44"/>
      <c r="HJ89" s="44"/>
      <c r="HK89" s="44"/>
      <c r="HL89" s="44"/>
      <c r="HM89" s="44"/>
      <c r="HN89" s="44"/>
      <c r="HO89" s="44"/>
      <c r="HP89" s="44"/>
      <c r="HQ89" s="44"/>
      <c r="HR89" s="44"/>
      <c r="HS89" s="44"/>
      <c r="HT89" s="44"/>
      <c r="HU89" s="44"/>
      <c r="HV89" s="44"/>
      <c r="HW89" s="44"/>
      <c r="HX89" s="44"/>
      <c r="HY89" s="44"/>
      <c r="HZ89" s="44"/>
      <c r="IA89" s="44"/>
    </row>
    <row r="90" spans="1:235" s="45" customFormat="1" ht="15.75" customHeight="1">
      <c r="A90" s="43"/>
      <c r="B90" s="43"/>
      <c r="C90" s="54" t="s">
        <v>55</v>
      </c>
      <c r="D90" s="55"/>
      <c r="E90" s="56"/>
      <c r="F90" s="86">
        <f>SUM(F88:H89)</f>
        <v>2546</v>
      </c>
      <c r="G90" s="58"/>
      <c r="H90" s="96"/>
      <c r="I90" s="59">
        <v>1</v>
      </c>
      <c r="J90" s="60"/>
      <c r="K90" s="80" t="s">
        <v>157</v>
      </c>
      <c r="L90" s="93"/>
      <c r="M90" s="94"/>
      <c r="N90" s="95"/>
      <c r="O90" s="43"/>
      <c r="P90" s="43"/>
      <c r="Q90" s="43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  <c r="BL90" s="44"/>
      <c r="BM90" s="44"/>
      <c r="BN90" s="44"/>
      <c r="BO90" s="44"/>
      <c r="BP90" s="44"/>
      <c r="BQ90" s="44"/>
      <c r="BR90" s="44"/>
      <c r="BS90" s="44"/>
      <c r="BT90" s="44"/>
      <c r="BU90" s="44"/>
      <c r="BV90" s="44"/>
      <c r="BW90" s="44"/>
      <c r="BX90" s="44"/>
      <c r="BY90" s="44"/>
      <c r="BZ90" s="44"/>
      <c r="CA90" s="44"/>
      <c r="CB90" s="44"/>
      <c r="CC90" s="44"/>
      <c r="CD90" s="44"/>
      <c r="CE90" s="44"/>
      <c r="CF90" s="44"/>
      <c r="CG90" s="44"/>
      <c r="CH90" s="44"/>
      <c r="CI90" s="44"/>
      <c r="CJ90" s="44"/>
      <c r="CK90" s="44"/>
      <c r="CL90" s="44"/>
      <c r="CM90" s="44"/>
      <c r="CN90" s="44"/>
      <c r="CO90" s="44"/>
      <c r="CP90" s="44"/>
      <c r="CQ90" s="44"/>
      <c r="CR90" s="44"/>
      <c r="CS90" s="44"/>
      <c r="CT90" s="44"/>
      <c r="CU90" s="44"/>
      <c r="CV90" s="44"/>
      <c r="CW90" s="44"/>
      <c r="CX90" s="44"/>
      <c r="CY90" s="44"/>
      <c r="CZ90" s="44"/>
      <c r="DA90" s="44"/>
      <c r="DB90" s="44"/>
      <c r="DC90" s="44"/>
      <c r="DD90" s="44"/>
      <c r="DE90" s="44"/>
      <c r="DF90" s="44"/>
      <c r="DG90" s="44"/>
      <c r="DH90" s="44"/>
      <c r="DI90" s="44"/>
      <c r="DJ90" s="44"/>
      <c r="DK90" s="44"/>
      <c r="DL90" s="44"/>
      <c r="DM90" s="44"/>
      <c r="DN90" s="44"/>
      <c r="DO90" s="44"/>
      <c r="DP90" s="44"/>
      <c r="DQ90" s="44"/>
      <c r="DR90" s="44"/>
      <c r="DS90" s="44"/>
      <c r="DT90" s="44"/>
      <c r="DU90" s="44"/>
      <c r="DV90" s="44"/>
      <c r="DW90" s="44"/>
      <c r="DX90" s="44"/>
      <c r="DY90" s="44"/>
      <c r="DZ90" s="44"/>
      <c r="EA90" s="44"/>
      <c r="EB90" s="44"/>
      <c r="EC90" s="44"/>
      <c r="ED90" s="44"/>
      <c r="EE90" s="44"/>
      <c r="EF90" s="44"/>
      <c r="EG90" s="44"/>
      <c r="EH90" s="44"/>
      <c r="EI90" s="44"/>
      <c r="EJ90" s="44"/>
      <c r="EK90" s="44"/>
      <c r="EL90" s="44"/>
      <c r="EM90" s="44"/>
      <c r="EN90" s="44"/>
      <c r="EO90" s="44"/>
      <c r="EP90" s="44"/>
      <c r="EQ90" s="44"/>
      <c r="ER90" s="44"/>
      <c r="ES90" s="44"/>
      <c r="ET90" s="44"/>
      <c r="EU90" s="44"/>
      <c r="EV90" s="44"/>
      <c r="EW90" s="44"/>
      <c r="EX90" s="44"/>
      <c r="EY90" s="44"/>
      <c r="EZ90" s="44"/>
      <c r="FA90" s="44"/>
      <c r="FB90" s="44"/>
      <c r="FC90" s="44"/>
      <c r="FD90" s="44"/>
      <c r="FE90" s="44"/>
      <c r="FF90" s="44"/>
      <c r="FG90" s="44"/>
      <c r="FH90" s="44"/>
      <c r="FI90" s="44"/>
      <c r="FJ90" s="44"/>
      <c r="FK90" s="44"/>
      <c r="FL90" s="44"/>
      <c r="FM90" s="44"/>
      <c r="FN90" s="44"/>
      <c r="FO90" s="44"/>
      <c r="FP90" s="44"/>
      <c r="FQ90" s="44"/>
      <c r="FR90" s="44"/>
      <c r="FS90" s="44"/>
      <c r="FT90" s="44"/>
      <c r="FU90" s="44"/>
      <c r="FV90" s="44"/>
      <c r="FW90" s="44"/>
      <c r="FX90" s="44"/>
      <c r="FY90" s="44"/>
      <c r="FZ90" s="44"/>
      <c r="GA90" s="44"/>
      <c r="GB90" s="44"/>
      <c r="GC90" s="44"/>
      <c r="GD90" s="44"/>
      <c r="GE90" s="44"/>
      <c r="GF90" s="44"/>
      <c r="GG90" s="44"/>
      <c r="GH90" s="44"/>
      <c r="GI90" s="44"/>
      <c r="GJ90" s="44"/>
      <c r="GK90" s="44"/>
      <c r="GL90" s="44"/>
      <c r="GM90" s="44"/>
      <c r="GN90" s="44"/>
      <c r="GO90" s="44"/>
      <c r="GP90" s="44"/>
      <c r="GQ90" s="44"/>
      <c r="GR90" s="44"/>
      <c r="GS90" s="44"/>
      <c r="GT90" s="44"/>
      <c r="GU90" s="44"/>
      <c r="GV90" s="44"/>
      <c r="GW90" s="44"/>
      <c r="GX90" s="44"/>
      <c r="GY90" s="44"/>
      <c r="GZ90" s="44"/>
      <c r="HA90" s="44"/>
      <c r="HB90" s="44"/>
      <c r="HC90" s="44"/>
      <c r="HD90" s="44"/>
      <c r="HE90" s="44"/>
      <c r="HF90" s="44"/>
      <c r="HG90" s="44"/>
      <c r="HH90" s="44"/>
      <c r="HI90" s="44"/>
      <c r="HJ90" s="44"/>
      <c r="HK90" s="44"/>
      <c r="HL90" s="44"/>
      <c r="HM90" s="44"/>
      <c r="HN90" s="44"/>
      <c r="HO90" s="44"/>
      <c r="HP90" s="44"/>
      <c r="HQ90" s="44"/>
      <c r="HR90" s="44"/>
      <c r="HS90" s="44"/>
      <c r="HT90" s="44"/>
      <c r="HU90" s="44"/>
      <c r="HV90" s="44"/>
      <c r="HW90" s="44"/>
      <c r="HX90" s="44"/>
      <c r="HY90" s="44"/>
      <c r="HZ90" s="44"/>
      <c r="IA90" s="44"/>
    </row>
    <row r="91" spans="1:235" ht="14.25">
      <c r="A91" s="34"/>
      <c r="B91" s="34"/>
      <c r="C91" s="36"/>
      <c r="D91" s="37"/>
      <c r="E91" s="36"/>
      <c r="F91" s="36"/>
      <c r="G91" s="36"/>
      <c r="H91" s="36"/>
      <c r="I91" s="36"/>
      <c r="J91" s="36"/>
      <c r="K91" s="36"/>
      <c r="L91" s="36"/>
      <c r="M91" s="36"/>
      <c r="N91" s="36"/>
      <c r="O91" s="34"/>
      <c r="P91" s="34"/>
      <c r="Q91" s="34"/>
    </row>
    <row r="92" spans="1:235" ht="15.75" customHeight="1">
      <c r="A92" s="34"/>
      <c r="B92" s="34"/>
      <c r="C92" s="53" t="s">
        <v>159</v>
      </c>
      <c r="D92" s="53"/>
      <c r="E92" s="87" t="s">
        <v>160</v>
      </c>
      <c r="F92" s="87"/>
      <c r="G92" s="87"/>
      <c r="H92" s="87"/>
      <c r="I92" s="87"/>
      <c r="J92" s="87"/>
      <c r="K92" s="87"/>
      <c r="L92" s="87"/>
      <c r="M92" s="87"/>
      <c r="N92" s="87"/>
      <c r="O92" s="34"/>
      <c r="P92" s="34"/>
      <c r="Q92" s="34"/>
    </row>
    <row r="93" spans="1:235" ht="14.25" customHeight="1">
      <c r="A93" s="34"/>
      <c r="B93" s="34"/>
      <c r="E93" s="88"/>
      <c r="F93" s="88"/>
      <c r="G93" s="88"/>
      <c r="H93" s="88"/>
      <c r="I93" s="88"/>
      <c r="J93" s="88"/>
      <c r="K93" s="88"/>
      <c r="L93" s="88"/>
      <c r="M93" s="88"/>
      <c r="N93" s="88"/>
      <c r="O93" s="34"/>
      <c r="P93" s="34"/>
      <c r="Q93" s="34"/>
    </row>
    <row r="94" spans="1:235" s="45" customFormat="1" ht="15.75" customHeight="1">
      <c r="A94" s="43"/>
      <c r="B94" s="43"/>
      <c r="C94" s="70" t="s">
        <v>154</v>
      </c>
      <c r="D94" s="72"/>
      <c r="E94" s="57" t="s">
        <v>161</v>
      </c>
      <c r="F94" s="58"/>
      <c r="G94" s="58"/>
      <c r="H94" s="58"/>
      <c r="I94" s="54" t="s">
        <v>156</v>
      </c>
      <c r="J94" s="82"/>
      <c r="K94" s="85"/>
      <c r="L94" s="81" t="s">
        <v>8</v>
      </c>
      <c r="M94" s="84"/>
      <c r="N94" s="85"/>
      <c r="O94" s="43"/>
      <c r="P94" s="43"/>
      <c r="Q94" s="43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  <c r="BL94" s="44"/>
      <c r="BM94" s="44"/>
      <c r="BN94" s="44"/>
      <c r="BO94" s="44"/>
      <c r="BP94" s="44"/>
      <c r="BQ94" s="44"/>
      <c r="BR94" s="44"/>
      <c r="BS94" s="44"/>
      <c r="BT94" s="44"/>
      <c r="BU94" s="44"/>
      <c r="BV94" s="44"/>
      <c r="BW94" s="44"/>
      <c r="BX94" s="44"/>
      <c r="BY94" s="44"/>
      <c r="BZ94" s="44"/>
      <c r="CA94" s="44"/>
      <c r="CB94" s="44"/>
      <c r="CC94" s="44"/>
      <c r="CD94" s="44"/>
      <c r="CE94" s="44"/>
      <c r="CF94" s="44"/>
      <c r="CG94" s="44"/>
      <c r="CH94" s="44"/>
      <c r="CI94" s="44"/>
      <c r="CJ94" s="44"/>
      <c r="CK94" s="44"/>
      <c r="CL94" s="44"/>
      <c r="CM94" s="44"/>
      <c r="CN94" s="44"/>
      <c r="CO94" s="44"/>
      <c r="CP94" s="44"/>
      <c r="CQ94" s="44"/>
      <c r="CR94" s="44"/>
      <c r="CS94" s="44"/>
      <c r="CT94" s="44"/>
      <c r="CU94" s="44"/>
      <c r="CV94" s="44"/>
      <c r="CW94" s="44"/>
      <c r="CX94" s="44"/>
      <c r="CY94" s="44"/>
      <c r="CZ94" s="44"/>
      <c r="DA94" s="44"/>
      <c r="DB94" s="44"/>
      <c r="DC94" s="44"/>
      <c r="DD94" s="44"/>
      <c r="DE94" s="44"/>
      <c r="DF94" s="44"/>
      <c r="DG94" s="44"/>
      <c r="DH94" s="44"/>
      <c r="DI94" s="44"/>
      <c r="DJ94" s="44"/>
      <c r="DK94" s="44"/>
      <c r="DL94" s="44"/>
      <c r="DM94" s="44"/>
      <c r="DN94" s="44"/>
      <c r="DO94" s="44"/>
      <c r="DP94" s="44"/>
      <c r="DQ94" s="44"/>
      <c r="DR94" s="44"/>
      <c r="DS94" s="44"/>
      <c r="DT94" s="44"/>
      <c r="DU94" s="44"/>
      <c r="DV94" s="44"/>
      <c r="DW94" s="44"/>
      <c r="DX94" s="44"/>
      <c r="DY94" s="44"/>
      <c r="DZ94" s="44"/>
      <c r="EA94" s="44"/>
      <c r="EB94" s="44"/>
      <c r="EC94" s="44"/>
      <c r="ED94" s="44"/>
      <c r="EE94" s="44"/>
      <c r="EF94" s="44"/>
      <c r="EG94" s="44"/>
      <c r="EH94" s="44"/>
      <c r="EI94" s="44"/>
      <c r="EJ94" s="44"/>
      <c r="EK94" s="44"/>
      <c r="EL94" s="44"/>
      <c r="EM94" s="44"/>
      <c r="EN94" s="44"/>
      <c r="EO94" s="44"/>
      <c r="EP94" s="44"/>
      <c r="EQ94" s="44"/>
      <c r="ER94" s="44"/>
      <c r="ES94" s="44"/>
      <c r="ET94" s="44"/>
      <c r="EU94" s="44"/>
      <c r="EV94" s="44"/>
      <c r="EW94" s="44"/>
      <c r="EX94" s="44"/>
      <c r="EY94" s="44"/>
      <c r="EZ94" s="44"/>
      <c r="FA94" s="44"/>
      <c r="FB94" s="44"/>
      <c r="FC94" s="44"/>
      <c r="FD94" s="44"/>
      <c r="FE94" s="44"/>
      <c r="FF94" s="44"/>
      <c r="FG94" s="44"/>
      <c r="FH94" s="44"/>
      <c r="FI94" s="44"/>
      <c r="FJ94" s="44"/>
      <c r="FK94" s="44"/>
      <c r="FL94" s="44"/>
      <c r="FM94" s="44"/>
      <c r="FN94" s="44"/>
      <c r="FO94" s="44"/>
      <c r="FP94" s="44"/>
      <c r="FQ94" s="44"/>
      <c r="FR94" s="44"/>
      <c r="FS94" s="44"/>
      <c r="FT94" s="44"/>
      <c r="FU94" s="44"/>
      <c r="FV94" s="44"/>
      <c r="FW94" s="44"/>
      <c r="FX94" s="44"/>
      <c r="FY94" s="44"/>
      <c r="FZ94" s="44"/>
      <c r="GA94" s="44"/>
      <c r="GB94" s="44"/>
      <c r="GC94" s="44"/>
      <c r="GD94" s="44"/>
      <c r="GE94" s="44"/>
      <c r="GF94" s="44"/>
      <c r="GG94" s="44"/>
      <c r="GH94" s="44"/>
      <c r="GI94" s="44"/>
      <c r="GJ94" s="44"/>
      <c r="GK94" s="44"/>
      <c r="GL94" s="44"/>
      <c r="GM94" s="44"/>
      <c r="GN94" s="44"/>
      <c r="GO94" s="44"/>
      <c r="GP94" s="44"/>
      <c r="GQ94" s="44"/>
      <c r="GR94" s="44"/>
      <c r="GS94" s="44"/>
      <c r="GT94" s="44"/>
      <c r="GU94" s="44"/>
      <c r="GV94" s="44"/>
      <c r="GW94" s="44"/>
      <c r="GX94" s="44"/>
      <c r="GY94" s="44"/>
      <c r="GZ94" s="44"/>
      <c r="HA94" s="44"/>
      <c r="HB94" s="44"/>
      <c r="HC94" s="44"/>
      <c r="HD94" s="44"/>
      <c r="HE94" s="44"/>
      <c r="HF94" s="44"/>
      <c r="HG94" s="44"/>
      <c r="HH94" s="44"/>
      <c r="HI94" s="44"/>
      <c r="HJ94" s="44"/>
      <c r="HK94" s="44"/>
      <c r="HL94" s="44"/>
      <c r="HM94" s="44"/>
      <c r="HN94" s="44"/>
      <c r="HO94" s="44"/>
      <c r="HP94" s="44"/>
      <c r="HQ94" s="44"/>
      <c r="HR94" s="44"/>
      <c r="HS94" s="44"/>
      <c r="HT94" s="44"/>
      <c r="HU94" s="44"/>
      <c r="HV94" s="44"/>
      <c r="HW94" s="44"/>
      <c r="HX94" s="44"/>
      <c r="HY94" s="44"/>
      <c r="HZ94" s="44"/>
      <c r="IA94" s="44"/>
    </row>
    <row r="95" spans="1:235" s="45" customFormat="1" ht="15.75" customHeight="1">
      <c r="A95" s="43"/>
      <c r="B95" s="43"/>
      <c r="C95" s="63" t="s">
        <v>162</v>
      </c>
      <c r="D95" s="65"/>
      <c r="E95" s="57">
        <f>G75</f>
        <v>1128</v>
      </c>
      <c r="F95" s="58"/>
      <c r="G95" s="58"/>
      <c r="H95" s="58"/>
      <c r="I95" s="59">
        <f>E95/E97</f>
        <v>0.44304791830322099</v>
      </c>
      <c r="J95" s="60"/>
      <c r="K95" s="80" t="s">
        <v>157</v>
      </c>
      <c r="L95" s="81"/>
      <c r="M95" s="82"/>
      <c r="N95" s="83"/>
      <c r="O95" s="43"/>
      <c r="P95" s="43"/>
      <c r="Q95" s="43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  <c r="BL95" s="44"/>
      <c r="BM95" s="44"/>
      <c r="BN95" s="44"/>
      <c r="BO95" s="44"/>
      <c r="BP95" s="44"/>
      <c r="BQ95" s="44"/>
      <c r="BR95" s="44"/>
      <c r="BS95" s="44"/>
      <c r="BT95" s="44"/>
      <c r="BU95" s="44"/>
      <c r="BV95" s="44"/>
      <c r="BW95" s="44"/>
      <c r="BX95" s="44"/>
      <c r="BY95" s="44"/>
      <c r="BZ95" s="44"/>
      <c r="CA95" s="44"/>
      <c r="CB95" s="44"/>
      <c r="CC95" s="44"/>
      <c r="CD95" s="44"/>
      <c r="CE95" s="44"/>
      <c r="CF95" s="44"/>
      <c r="CG95" s="44"/>
      <c r="CH95" s="44"/>
      <c r="CI95" s="44"/>
      <c r="CJ95" s="44"/>
      <c r="CK95" s="44"/>
      <c r="CL95" s="44"/>
      <c r="CM95" s="44"/>
      <c r="CN95" s="44"/>
      <c r="CO95" s="44"/>
      <c r="CP95" s="44"/>
      <c r="CQ95" s="44"/>
      <c r="CR95" s="44"/>
      <c r="CS95" s="44"/>
      <c r="CT95" s="44"/>
      <c r="CU95" s="44"/>
      <c r="CV95" s="44"/>
      <c r="CW95" s="44"/>
      <c r="CX95" s="44"/>
      <c r="CY95" s="44"/>
      <c r="CZ95" s="44"/>
      <c r="DA95" s="44"/>
      <c r="DB95" s="44"/>
      <c r="DC95" s="44"/>
      <c r="DD95" s="44"/>
      <c r="DE95" s="44"/>
      <c r="DF95" s="44"/>
      <c r="DG95" s="44"/>
      <c r="DH95" s="44"/>
      <c r="DI95" s="44"/>
      <c r="DJ95" s="44"/>
      <c r="DK95" s="44"/>
      <c r="DL95" s="44"/>
      <c r="DM95" s="44"/>
      <c r="DN95" s="44"/>
      <c r="DO95" s="44"/>
      <c r="DP95" s="44"/>
      <c r="DQ95" s="44"/>
      <c r="DR95" s="44"/>
      <c r="DS95" s="44"/>
      <c r="DT95" s="44"/>
      <c r="DU95" s="44"/>
      <c r="DV95" s="44"/>
      <c r="DW95" s="44"/>
      <c r="DX95" s="44"/>
      <c r="DY95" s="44"/>
      <c r="DZ95" s="44"/>
      <c r="EA95" s="44"/>
      <c r="EB95" s="44"/>
      <c r="EC95" s="44"/>
      <c r="ED95" s="44"/>
      <c r="EE95" s="44"/>
      <c r="EF95" s="44"/>
      <c r="EG95" s="44"/>
      <c r="EH95" s="44"/>
      <c r="EI95" s="44"/>
      <c r="EJ95" s="44"/>
      <c r="EK95" s="44"/>
      <c r="EL95" s="44"/>
      <c r="EM95" s="44"/>
      <c r="EN95" s="44"/>
      <c r="EO95" s="44"/>
      <c r="EP95" s="44"/>
      <c r="EQ95" s="44"/>
      <c r="ER95" s="44"/>
      <c r="ES95" s="44"/>
      <c r="ET95" s="44"/>
      <c r="EU95" s="44"/>
      <c r="EV95" s="44"/>
      <c r="EW95" s="44"/>
      <c r="EX95" s="44"/>
      <c r="EY95" s="44"/>
      <c r="EZ95" s="44"/>
      <c r="FA95" s="44"/>
      <c r="FB95" s="44"/>
      <c r="FC95" s="44"/>
      <c r="FD95" s="44"/>
      <c r="FE95" s="44"/>
      <c r="FF95" s="44"/>
      <c r="FG95" s="44"/>
      <c r="FH95" s="44"/>
      <c r="FI95" s="44"/>
      <c r="FJ95" s="44"/>
      <c r="FK95" s="44"/>
      <c r="FL95" s="44"/>
      <c r="FM95" s="44"/>
      <c r="FN95" s="44"/>
      <c r="FO95" s="44"/>
      <c r="FP95" s="44"/>
      <c r="FQ95" s="44"/>
      <c r="FR95" s="44"/>
      <c r="FS95" s="44"/>
      <c r="FT95" s="44"/>
      <c r="FU95" s="44"/>
      <c r="FV95" s="44"/>
      <c r="FW95" s="44"/>
      <c r="FX95" s="44"/>
      <c r="FY95" s="44"/>
      <c r="FZ95" s="44"/>
      <c r="GA95" s="44"/>
      <c r="GB95" s="44"/>
      <c r="GC95" s="44"/>
      <c r="GD95" s="44"/>
      <c r="GE95" s="44"/>
      <c r="GF95" s="44"/>
      <c r="GG95" s="44"/>
      <c r="GH95" s="44"/>
      <c r="GI95" s="44"/>
      <c r="GJ95" s="44"/>
      <c r="GK95" s="44"/>
      <c r="GL95" s="44"/>
      <c r="GM95" s="44"/>
      <c r="GN95" s="44"/>
      <c r="GO95" s="44"/>
      <c r="GP95" s="44"/>
      <c r="GQ95" s="44"/>
      <c r="GR95" s="44"/>
      <c r="GS95" s="44"/>
      <c r="GT95" s="44"/>
      <c r="GU95" s="44"/>
      <c r="GV95" s="44"/>
      <c r="GW95" s="44"/>
      <c r="GX95" s="44"/>
      <c r="GY95" s="44"/>
      <c r="GZ95" s="44"/>
      <c r="HA95" s="44"/>
      <c r="HB95" s="44"/>
      <c r="HC95" s="44"/>
      <c r="HD95" s="44"/>
      <c r="HE95" s="44"/>
      <c r="HF95" s="44"/>
      <c r="HG95" s="44"/>
      <c r="HH95" s="44"/>
      <c r="HI95" s="44"/>
      <c r="HJ95" s="44"/>
      <c r="HK95" s="44"/>
      <c r="HL95" s="44"/>
      <c r="HM95" s="44"/>
      <c r="HN95" s="44"/>
      <c r="HO95" s="44"/>
      <c r="HP95" s="44"/>
      <c r="HQ95" s="44"/>
      <c r="HR95" s="44"/>
      <c r="HS95" s="44"/>
      <c r="HT95" s="44"/>
      <c r="HU95" s="44"/>
      <c r="HV95" s="44"/>
      <c r="HW95" s="44"/>
      <c r="HX95" s="44"/>
      <c r="HY95" s="44"/>
      <c r="HZ95" s="44"/>
      <c r="IA95" s="44"/>
    </row>
    <row r="96" spans="1:235" s="45" customFormat="1" ht="15.75" customHeight="1">
      <c r="A96" s="43"/>
      <c r="B96" s="43"/>
      <c r="C96" s="54" t="s">
        <v>163</v>
      </c>
      <c r="D96" s="56"/>
      <c r="E96" s="78">
        <f>H75</f>
        <v>1418</v>
      </c>
      <c r="F96" s="79"/>
      <c r="G96" s="79"/>
      <c r="H96" s="79"/>
      <c r="I96" s="59">
        <f>E96/E97</f>
        <v>0.55695208169677901</v>
      </c>
      <c r="J96" s="60"/>
      <c r="K96" s="80" t="s">
        <v>157</v>
      </c>
      <c r="L96" s="81"/>
      <c r="M96" s="82"/>
      <c r="N96" s="83"/>
      <c r="O96" s="43"/>
      <c r="P96" s="43"/>
      <c r="Q96" s="43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  <c r="BL96" s="44"/>
      <c r="BM96" s="44"/>
      <c r="BN96" s="44"/>
      <c r="BO96" s="44"/>
      <c r="BP96" s="44"/>
      <c r="BQ96" s="44"/>
      <c r="BR96" s="44"/>
      <c r="BS96" s="44"/>
      <c r="BT96" s="44"/>
      <c r="BU96" s="44"/>
      <c r="BV96" s="44"/>
      <c r="BW96" s="44"/>
      <c r="BX96" s="44"/>
      <c r="BY96" s="44"/>
      <c r="BZ96" s="44"/>
      <c r="CA96" s="44"/>
      <c r="CB96" s="44"/>
      <c r="CC96" s="44"/>
      <c r="CD96" s="44"/>
      <c r="CE96" s="44"/>
      <c r="CF96" s="44"/>
      <c r="CG96" s="44"/>
      <c r="CH96" s="44"/>
      <c r="CI96" s="44"/>
      <c r="CJ96" s="44"/>
      <c r="CK96" s="44"/>
      <c r="CL96" s="44"/>
      <c r="CM96" s="44"/>
      <c r="CN96" s="44"/>
      <c r="CO96" s="44"/>
      <c r="CP96" s="44"/>
      <c r="CQ96" s="44"/>
      <c r="CR96" s="44"/>
      <c r="CS96" s="44"/>
      <c r="CT96" s="44"/>
      <c r="CU96" s="44"/>
      <c r="CV96" s="44"/>
      <c r="CW96" s="44"/>
      <c r="CX96" s="44"/>
      <c r="CY96" s="44"/>
      <c r="CZ96" s="44"/>
      <c r="DA96" s="44"/>
      <c r="DB96" s="44"/>
      <c r="DC96" s="44"/>
      <c r="DD96" s="44"/>
      <c r="DE96" s="44"/>
      <c r="DF96" s="44"/>
      <c r="DG96" s="44"/>
      <c r="DH96" s="44"/>
      <c r="DI96" s="44"/>
      <c r="DJ96" s="44"/>
      <c r="DK96" s="44"/>
      <c r="DL96" s="44"/>
      <c r="DM96" s="44"/>
      <c r="DN96" s="44"/>
      <c r="DO96" s="44"/>
      <c r="DP96" s="44"/>
      <c r="DQ96" s="44"/>
      <c r="DR96" s="44"/>
      <c r="DS96" s="44"/>
      <c r="DT96" s="44"/>
      <c r="DU96" s="44"/>
      <c r="DV96" s="44"/>
      <c r="DW96" s="44"/>
      <c r="DX96" s="44"/>
      <c r="DY96" s="44"/>
      <c r="DZ96" s="44"/>
      <c r="EA96" s="44"/>
      <c r="EB96" s="44"/>
      <c r="EC96" s="44"/>
      <c r="ED96" s="44"/>
      <c r="EE96" s="44"/>
      <c r="EF96" s="44"/>
      <c r="EG96" s="44"/>
      <c r="EH96" s="44"/>
      <c r="EI96" s="44"/>
      <c r="EJ96" s="44"/>
      <c r="EK96" s="44"/>
      <c r="EL96" s="44"/>
      <c r="EM96" s="44"/>
      <c r="EN96" s="44"/>
      <c r="EO96" s="44"/>
      <c r="EP96" s="44"/>
      <c r="EQ96" s="44"/>
      <c r="ER96" s="44"/>
      <c r="ES96" s="44"/>
      <c r="ET96" s="44"/>
      <c r="EU96" s="44"/>
      <c r="EV96" s="44"/>
      <c r="EW96" s="44"/>
      <c r="EX96" s="44"/>
      <c r="EY96" s="44"/>
      <c r="EZ96" s="44"/>
      <c r="FA96" s="44"/>
      <c r="FB96" s="44"/>
      <c r="FC96" s="44"/>
      <c r="FD96" s="44"/>
      <c r="FE96" s="44"/>
      <c r="FF96" s="44"/>
      <c r="FG96" s="44"/>
      <c r="FH96" s="44"/>
      <c r="FI96" s="44"/>
      <c r="FJ96" s="44"/>
      <c r="FK96" s="44"/>
      <c r="FL96" s="44"/>
      <c r="FM96" s="44"/>
      <c r="FN96" s="44"/>
      <c r="FO96" s="44"/>
      <c r="FP96" s="44"/>
      <c r="FQ96" s="44"/>
      <c r="FR96" s="44"/>
      <c r="FS96" s="44"/>
      <c r="FT96" s="44"/>
      <c r="FU96" s="44"/>
      <c r="FV96" s="44"/>
      <c r="FW96" s="44"/>
      <c r="FX96" s="44"/>
      <c r="FY96" s="44"/>
      <c r="FZ96" s="44"/>
      <c r="GA96" s="44"/>
      <c r="GB96" s="44"/>
      <c r="GC96" s="44"/>
      <c r="GD96" s="44"/>
      <c r="GE96" s="44"/>
      <c r="GF96" s="44"/>
      <c r="GG96" s="44"/>
      <c r="GH96" s="44"/>
      <c r="GI96" s="44"/>
      <c r="GJ96" s="44"/>
      <c r="GK96" s="44"/>
      <c r="GL96" s="44"/>
      <c r="GM96" s="44"/>
      <c r="GN96" s="44"/>
      <c r="GO96" s="44"/>
      <c r="GP96" s="44"/>
      <c r="GQ96" s="44"/>
      <c r="GR96" s="44"/>
      <c r="GS96" s="44"/>
      <c r="GT96" s="44"/>
      <c r="GU96" s="44"/>
      <c r="GV96" s="44"/>
      <c r="GW96" s="44"/>
      <c r="GX96" s="44"/>
      <c r="GY96" s="44"/>
      <c r="GZ96" s="44"/>
      <c r="HA96" s="44"/>
      <c r="HB96" s="44"/>
      <c r="HC96" s="44"/>
      <c r="HD96" s="44"/>
      <c r="HE96" s="44"/>
      <c r="HF96" s="44"/>
      <c r="HG96" s="44"/>
      <c r="HH96" s="44"/>
      <c r="HI96" s="44"/>
      <c r="HJ96" s="44"/>
      <c r="HK96" s="44"/>
      <c r="HL96" s="44"/>
      <c r="HM96" s="44"/>
      <c r="HN96" s="44"/>
      <c r="HO96" s="44"/>
      <c r="HP96" s="44"/>
      <c r="HQ96" s="44"/>
      <c r="HR96" s="44"/>
      <c r="HS96" s="44"/>
      <c r="HT96" s="44"/>
      <c r="HU96" s="44"/>
      <c r="HV96" s="44"/>
      <c r="HW96" s="44"/>
      <c r="HX96" s="44"/>
      <c r="HY96" s="44"/>
      <c r="HZ96" s="44"/>
      <c r="IA96" s="44"/>
    </row>
    <row r="97" spans="1:235" s="45" customFormat="1" ht="15.75" customHeight="1">
      <c r="A97" s="43"/>
      <c r="B97" s="43"/>
      <c r="C97" s="54" t="s">
        <v>55</v>
      </c>
      <c r="D97" s="105"/>
      <c r="E97" s="73">
        <f>SUM(E95:E96)</f>
        <v>2546</v>
      </c>
      <c r="F97" s="62"/>
      <c r="G97" s="62"/>
      <c r="H97" s="62"/>
      <c r="I97" s="59">
        <f>E97/E97</f>
        <v>1</v>
      </c>
      <c r="J97" s="60"/>
      <c r="K97" s="80" t="s">
        <v>157</v>
      </c>
      <c r="L97" s="81"/>
      <c r="M97" s="82"/>
      <c r="N97" s="83"/>
      <c r="O97" s="43"/>
      <c r="P97" s="43"/>
      <c r="Q97" s="43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  <c r="BL97" s="44"/>
      <c r="BM97" s="44"/>
      <c r="BN97" s="44"/>
      <c r="BO97" s="44"/>
      <c r="BP97" s="44"/>
      <c r="BQ97" s="44"/>
      <c r="BR97" s="44"/>
      <c r="BS97" s="44"/>
      <c r="BT97" s="44"/>
      <c r="BU97" s="44"/>
      <c r="BV97" s="44"/>
      <c r="BW97" s="44"/>
      <c r="BX97" s="44"/>
      <c r="BY97" s="44"/>
      <c r="BZ97" s="44"/>
      <c r="CA97" s="44"/>
      <c r="CB97" s="44"/>
      <c r="CC97" s="44"/>
      <c r="CD97" s="44"/>
      <c r="CE97" s="44"/>
      <c r="CF97" s="44"/>
      <c r="CG97" s="44"/>
      <c r="CH97" s="44"/>
      <c r="CI97" s="44"/>
      <c r="CJ97" s="44"/>
      <c r="CK97" s="44"/>
      <c r="CL97" s="44"/>
      <c r="CM97" s="44"/>
      <c r="CN97" s="44"/>
      <c r="CO97" s="44"/>
      <c r="CP97" s="44"/>
      <c r="CQ97" s="44"/>
      <c r="CR97" s="44"/>
      <c r="CS97" s="44"/>
      <c r="CT97" s="44"/>
      <c r="CU97" s="44"/>
      <c r="CV97" s="44"/>
      <c r="CW97" s="44"/>
      <c r="CX97" s="44"/>
      <c r="CY97" s="44"/>
      <c r="CZ97" s="44"/>
      <c r="DA97" s="44"/>
      <c r="DB97" s="44"/>
      <c r="DC97" s="44"/>
      <c r="DD97" s="44"/>
      <c r="DE97" s="44"/>
      <c r="DF97" s="44"/>
      <c r="DG97" s="44"/>
      <c r="DH97" s="44"/>
      <c r="DI97" s="44"/>
      <c r="DJ97" s="44"/>
      <c r="DK97" s="44"/>
      <c r="DL97" s="44"/>
      <c r="DM97" s="44"/>
      <c r="DN97" s="44"/>
      <c r="DO97" s="44"/>
      <c r="DP97" s="44"/>
      <c r="DQ97" s="44"/>
      <c r="DR97" s="44"/>
      <c r="DS97" s="44"/>
      <c r="DT97" s="44"/>
      <c r="DU97" s="44"/>
      <c r="DV97" s="44"/>
      <c r="DW97" s="44"/>
      <c r="DX97" s="44"/>
      <c r="DY97" s="44"/>
      <c r="DZ97" s="44"/>
      <c r="EA97" s="44"/>
      <c r="EB97" s="44"/>
      <c r="EC97" s="44"/>
      <c r="ED97" s="44"/>
      <c r="EE97" s="44"/>
      <c r="EF97" s="44"/>
      <c r="EG97" s="44"/>
      <c r="EH97" s="44"/>
      <c r="EI97" s="44"/>
      <c r="EJ97" s="44"/>
      <c r="EK97" s="44"/>
      <c r="EL97" s="44"/>
      <c r="EM97" s="44"/>
      <c r="EN97" s="44"/>
      <c r="EO97" s="44"/>
      <c r="EP97" s="44"/>
      <c r="EQ97" s="44"/>
      <c r="ER97" s="44"/>
      <c r="ES97" s="44"/>
      <c r="ET97" s="44"/>
      <c r="EU97" s="44"/>
      <c r="EV97" s="44"/>
      <c r="EW97" s="44"/>
      <c r="EX97" s="44"/>
      <c r="EY97" s="44"/>
      <c r="EZ97" s="44"/>
      <c r="FA97" s="44"/>
      <c r="FB97" s="44"/>
      <c r="FC97" s="44"/>
      <c r="FD97" s="44"/>
      <c r="FE97" s="44"/>
      <c r="FF97" s="44"/>
      <c r="FG97" s="44"/>
      <c r="FH97" s="44"/>
      <c r="FI97" s="44"/>
      <c r="FJ97" s="44"/>
      <c r="FK97" s="44"/>
      <c r="FL97" s="44"/>
      <c r="FM97" s="44"/>
      <c r="FN97" s="44"/>
      <c r="FO97" s="44"/>
      <c r="FP97" s="44"/>
      <c r="FQ97" s="44"/>
      <c r="FR97" s="44"/>
      <c r="FS97" s="44"/>
      <c r="FT97" s="44"/>
      <c r="FU97" s="44"/>
      <c r="FV97" s="44"/>
      <c r="FW97" s="44"/>
      <c r="FX97" s="44"/>
      <c r="FY97" s="44"/>
      <c r="FZ97" s="44"/>
      <c r="GA97" s="44"/>
      <c r="GB97" s="44"/>
      <c r="GC97" s="44"/>
      <c r="GD97" s="44"/>
      <c r="GE97" s="44"/>
      <c r="GF97" s="44"/>
      <c r="GG97" s="44"/>
      <c r="GH97" s="44"/>
      <c r="GI97" s="44"/>
      <c r="GJ97" s="44"/>
      <c r="GK97" s="44"/>
      <c r="GL97" s="44"/>
      <c r="GM97" s="44"/>
      <c r="GN97" s="44"/>
      <c r="GO97" s="44"/>
      <c r="GP97" s="44"/>
      <c r="GQ97" s="44"/>
      <c r="GR97" s="44"/>
      <c r="GS97" s="44"/>
      <c r="GT97" s="44"/>
      <c r="GU97" s="44"/>
      <c r="GV97" s="44"/>
      <c r="GW97" s="44"/>
      <c r="GX97" s="44"/>
      <c r="GY97" s="44"/>
      <c r="GZ97" s="44"/>
      <c r="HA97" s="44"/>
      <c r="HB97" s="44"/>
      <c r="HC97" s="44"/>
      <c r="HD97" s="44"/>
      <c r="HE97" s="44"/>
      <c r="HF97" s="44"/>
      <c r="HG97" s="44"/>
      <c r="HH97" s="44"/>
      <c r="HI97" s="44"/>
      <c r="HJ97" s="44"/>
      <c r="HK97" s="44"/>
      <c r="HL97" s="44"/>
      <c r="HM97" s="44"/>
      <c r="HN97" s="44"/>
      <c r="HO97" s="44"/>
      <c r="HP97" s="44"/>
      <c r="HQ97" s="44"/>
      <c r="HR97" s="44"/>
      <c r="HS97" s="44"/>
      <c r="HT97" s="44"/>
      <c r="HU97" s="44"/>
      <c r="HV97" s="44"/>
      <c r="HW97" s="44"/>
      <c r="HX97" s="44"/>
      <c r="HY97" s="44"/>
      <c r="HZ97" s="44"/>
      <c r="IA97" s="44"/>
    </row>
    <row r="98" spans="1:235" ht="14.25">
      <c r="A98" s="34"/>
      <c r="B98" s="34"/>
      <c r="C98" s="36"/>
      <c r="D98" s="37"/>
      <c r="E98" s="36"/>
      <c r="F98" s="36"/>
      <c r="G98" s="36"/>
      <c r="H98" s="36"/>
      <c r="I98" s="36"/>
      <c r="J98" s="36"/>
      <c r="K98" s="36"/>
      <c r="L98" s="36"/>
      <c r="M98" s="36"/>
      <c r="N98" s="36"/>
      <c r="O98" s="34"/>
      <c r="P98" s="34"/>
      <c r="Q98" s="34"/>
    </row>
    <row r="99" spans="1:235" ht="14.25">
      <c r="A99" s="34"/>
      <c r="B99" s="34"/>
      <c r="C99" s="36"/>
      <c r="D99" s="37"/>
      <c r="E99" s="36"/>
      <c r="F99" s="36"/>
      <c r="G99" s="36"/>
      <c r="H99" s="36"/>
      <c r="I99" s="36"/>
      <c r="J99" s="36"/>
      <c r="K99" s="36"/>
      <c r="L99" s="36"/>
      <c r="M99" s="36"/>
      <c r="N99" s="36"/>
      <c r="O99" s="34"/>
      <c r="P99" s="34"/>
      <c r="Q99" s="34"/>
    </row>
    <row r="100" spans="1:235" ht="14.25">
      <c r="A100" s="34"/>
      <c r="B100" s="34"/>
      <c r="C100" s="38"/>
      <c r="D100" s="39"/>
      <c r="E100" s="38"/>
      <c r="F100" s="38"/>
      <c r="G100" s="38"/>
      <c r="H100" s="38"/>
      <c r="I100" s="38"/>
      <c r="J100" s="38"/>
      <c r="K100" s="38"/>
      <c r="L100" s="38"/>
      <c r="M100" s="38"/>
      <c r="N100" s="38"/>
    </row>
    <row r="101" spans="1:235" ht="14.25">
      <c r="A101" s="34"/>
      <c r="B101" s="34"/>
      <c r="C101" s="40"/>
      <c r="D101"/>
      <c r="E101"/>
      <c r="F101"/>
      <c r="G101"/>
      <c r="H101"/>
      <c r="I101"/>
      <c r="J101"/>
      <c r="K101"/>
      <c r="L101"/>
      <c r="M101"/>
      <c r="N101"/>
    </row>
    <row r="102" spans="1:235" ht="14.25">
      <c r="A102" s="34"/>
      <c r="B102" s="34"/>
      <c r="C102" s="40"/>
      <c r="D102"/>
      <c r="E102"/>
      <c r="F102"/>
      <c r="G102"/>
      <c r="H102"/>
      <c r="I102"/>
      <c r="J102"/>
      <c r="K102"/>
      <c r="L102"/>
      <c r="M102"/>
      <c r="N102"/>
    </row>
  </sheetData>
  <protectedRanges>
    <protectedRange sqref="D23:N23" name="区域1_1"/>
    <protectedRange sqref="D24" name="区域1_1_1"/>
    <protectedRange sqref="E24:K24" name="区域1_1_2"/>
    <protectedRange sqref="D26" name="区域1_1_3"/>
    <protectedRange sqref="E26 G26:J26" name="区域1_1_4"/>
    <protectedRange sqref="O28" name="区域1_1_6"/>
    <protectedRange sqref="D28" name="区域1_2_2"/>
    <protectedRange sqref="D31:D32" name="区域1_2_2_1"/>
    <protectedRange sqref="D48:D49" name="区域1_3_1"/>
  </protectedRanges>
  <mergeCells count="150">
    <mergeCell ref="P54:P56"/>
    <mergeCell ref="Q3:Q6"/>
    <mergeCell ref="Q30:Q31"/>
    <mergeCell ref="Q47:Q48"/>
    <mergeCell ref="Q53:Q56"/>
    <mergeCell ref="Q57:Q70"/>
    <mergeCell ref="E79:N80"/>
    <mergeCell ref="L47:L48"/>
    <mergeCell ref="M30:M31"/>
    <mergeCell ref="M47:M48"/>
    <mergeCell ref="N30:N31"/>
    <mergeCell ref="N47:N48"/>
    <mergeCell ref="F53:H53"/>
    <mergeCell ref="I53:N53"/>
    <mergeCell ref="G54:H54"/>
    <mergeCell ref="H55:H56"/>
    <mergeCell ref="F47:F48"/>
    <mergeCell ref="K47:K48"/>
    <mergeCell ref="L30:L31"/>
    <mergeCell ref="I97:K97"/>
    <mergeCell ref="L97:N97"/>
    <mergeCell ref="O4:O6"/>
    <mergeCell ref="O30:O31"/>
    <mergeCell ref="O47:O48"/>
    <mergeCell ref="O54:O56"/>
    <mergeCell ref="O53:P53"/>
    <mergeCell ref="P4:P6"/>
    <mergeCell ref="P30:P31"/>
    <mergeCell ref="P47:P48"/>
    <mergeCell ref="L86:N86"/>
    <mergeCell ref="A51:Q51"/>
    <mergeCell ref="A52:Q52"/>
    <mergeCell ref="C74:D74"/>
    <mergeCell ref="E53:E56"/>
    <mergeCell ref="F54:F56"/>
    <mergeCell ref="G55:G56"/>
    <mergeCell ref="I54:J54"/>
    <mergeCell ref="K54:L54"/>
    <mergeCell ref="M54:N54"/>
    <mergeCell ref="C70:D70"/>
    <mergeCell ref="E30:E31"/>
    <mergeCell ref="E47:E48"/>
    <mergeCell ref="F30:F31"/>
    <mergeCell ref="A34:A50"/>
    <mergeCell ref="C97:D97"/>
    <mergeCell ref="E97:H97"/>
    <mergeCell ref="A53:A56"/>
    <mergeCell ref="A57:A73"/>
    <mergeCell ref="B3:B6"/>
    <mergeCell ref="B7:B18"/>
    <mergeCell ref="B20:B29"/>
    <mergeCell ref="B30:B32"/>
    <mergeCell ref="B34:B46"/>
    <mergeCell ref="B47:B49"/>
    <mergeCell ref="B53:B56"/>
    <mergeCell ref="B57:B70"/>
    <mergeCell ref="B71:B73"/>
    <mergeCell ref="C3:C6"/>
    <mergeCell ref="C53:C56"/>
    <mergeCell ref="D3:D6"/>
    <mergeCell ref="D53:D56"/>
    <mergeCell ref="C19:D19"/>
    <mergeCell ref="C29:D29"/>
    <mergeCell ref="C32:D32"/>
    <mergeCell ref="C89:E89"/>
    <mergeCell ref="F89:H89"/>
    <mergeCell ref="I89:K89"/>
    <mergeCell ref="C92:D92"/>
    <mergeCell ref="E92:N93"/>
    <mergeCell ref="C86:E86"/>
    <mergeCell ref="K87:N87"/>
    <mergeCell ref="L89:N89"/>
    <mergeCell ref="C90:E90"/>
    <mergeCell ref="F90:H90"/>
    <mergeCell ref="I90:K90"/>
    <mergeCell ref="L90:N90"/>
    <mergeCell ref="C88:E88"/>
    <mergeCell ref="F88:H88"/>
    <mergeCell ref="I88:K88"/>
    <mergeCell ref="L88:N88"/>
    <mergeCell ref="F86:H86"/>
    <mergeCell ref="I86:K86"/>
    <mergeCell ref="C96:D96"/>
    <mergeCell ref="E96:H96"/>
    <mergeCell ref="I96:K96"/>
    <mergeCell ref="L96:N96"/>
    <mergeCell ref="L94:N94"/>
    <mergeCell ref="C95:D95"/>
    <mergeCell ref="E95:H95"/>
    <mergeCell ref="I95:K95"/>
    <mergeCell ref="L95:N95"/>
    <mergeCell ref="C94:D94"/>
    <mergeCell ref="E94:H94"/>
    <mergeCell ref="I94:K94"/>
    <mergeCell ref="C87:E87"/>
    <mergeCell ref="F87:H87"/>
    <mergeCell ref="I87:J87"/>
    <mergeCell ref="I84:K84"/>
    <mergeCell ref="L84:N84"/>
    <mergeCell ref="C83:E83"/>
    <mergeCell ref="F83:H83"/>
    <mergeCell ref="I83:K83"/>
    <mergeCell ref="L83:N83"/>
    <mergeCell ref="A75:B75"/>
    <mergeCell ref="C75:D75"/>
    <mergeCell ref="A77:Q77"/>
    <mergeCell ref="C79:D79"/>
    <mergeCell ref="C85:E85"/>
    <mergeCell ref="F85:H85"/>
    <mergeCell ref="I85:K85"/>
    <mergeCell ref="L85:N85"/>
    <mergeCell ref="C84:E84"/>
    <mergeCell ref="F84:H84"/>
    <mergeCell ref="C82:E82"/>
    <mergeCell ref="F82:H82"/>
    <mergeCell ref="I82:K82"/>
    <mergeCell ref="L82:N82"/>
    <mergeCell ref="C81:E81"/>
    <mergeCell ref="F81:H81"/>
    <mergeCell ref="I81:K81"/>
    <mergeCell ref="L81:N81"/>
    <mergeCell ref="C49:D49"/>
    <mergeCell ref="C50:D50"/>
    <mergeCell ref="I47:I48"/>
    <mergeCell ref="J30:J31"/>
    <mergeCell ref="J47:J48"/>
    <mergeCell ref="G30:G31"/>
    <mergeCell ref="G47:G48"/>
    <mergeCell ref="H30:H31"/>
    <mergeCell ref="H47:H48"/>
    <mergeCell ref="C33:D33"/>
    <mergeCell ref="C46:D46"/>
    <mergeCell ref="A1:Q1"/>
    <mergeCell ref="A2:Q2"/>
    <mergeCell ref="F3:H3"/>
    <mergeCell ref="I3:N3"/>
    <mergeCell ref="O3:P3"/>
    <mergeCell ref="G4:H4"/>
    <mergeCell ref="I4:J4"/>
    <mergeCell ref="I30:I31"/>
    <mergeCell ref="K4:L4"/>
    <mergeCell ref="M4:N4"/>
    <mergeCell ref="F4:F6"/>
    <mergeCell ref="G5:G6"/>
    <mergeCell ref="H5:H6"/>
    <mergeCell ref="K30:K31"/>
    <mergeCell ref="E3:E6"/>
    <mergeCell ref="A3:A6"/>
    <mergeCell ref="A7:A19"/>
    <mergeCell ref="A20:A33"/>
  </mergeCells>
  <phoneticPr fontId="17" type="noConversion"/>
  <pageMargins left="0.7" right="0.7" top="0.75" bottom="0.75" header="0.3" footer="0.3"/>
  <pageSetup paperSize="9" scale="94" fitToHeight="0" orientation="portrait" r:id="rId1"/>
  <rowBreaks count="1" manualBreakCount="1">
    <brk id="50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Aimee's Dad</dc:creator>
  <cp:lastModifiedBy>濮光宁</cp:lastModifiedBy>
  <cp:lastPrinted>2019-09-02T06:05:05Z</cp:lastPrinted>
  <dcterms:created xsi:type="dcterms:W3CDTF">2019-08-21T02:41:00Z</dcterms:created>
  <dcterms:modified xsi:type="dcterms:W3CDTF">2019-09-03T07:41:24Z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2052-11.1.0.8976</vt:lpwstr>
  </property>
</Properties>
</file>